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企画財政課\zaisei\⑬ 一般文書\ホームページ関係\【41】令和５年度予算／R5.3.28掲載\BD_05_R3年度財政状況資料集←県チェック後にHPに掲載【R4.3.28掲載】\"/>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<sst xmlns="http://schemas.openxmlformats.org/spreadsheetml/2006/main" count="1104" uniqueCount="588">
  <si>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</si>
  <si>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</si>
  <si>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</si>
  <si>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</si>
  <si>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</si>
  <si>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</si>
  <si>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</si>
  <si>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</si>
  <si>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</si>
  <si>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</si>
  <si>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</si>
  <si>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</si>
  <si>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</si>
  <si>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</si>
  <si>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</si>
  <si>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</si>
  <si>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</si>
  <si>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</si>
  <si>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</si>
  <si>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</si>
  <si>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</si>
  <si>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</si>
  <si>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</si>
  <si>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</si>
  <si>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</si>
  <si>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</si>
  <si>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</si>
  <si>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</si>
  <si>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</si>
  <si>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</si>
  <si>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</si>
  <si>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</si>
  <si>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</si>
  <si>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</si>
  <si>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</si>
  <si>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</si>
  <si>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</si>
  <si>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</si>
  <si>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</si>
  <si>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</si>
  <si>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</si>
  <si>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</si>
  <si>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</si>
  <si>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</si>
  <si>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</si>
  <si>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</si>
  <si>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</si>
  <si>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</si>
  <si>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</si>
  <si>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</si>
  <si>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</si>
  <si>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</si>
  <si>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</si>
  <si>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</si>
  <si>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</si>
  <si>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</si>
  <si>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</si>
  <si>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</si>
  <si>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</si>
  <si>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</si>
  <si>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</si>
  <si>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</si>
  <si>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</si>
  <si>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</si>
  <si>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</si>
  <si>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</si>
  <si>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</si>
  <si>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</si>
  <si>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</si>
  <si>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</si>
  <si>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</si>
  <si>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</si>
  <si>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</si>
  <si>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</si>
  <si>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</si>
  <si>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</si>
  <si>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</si>
  <si>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</si>
  <si>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</si>
  <si>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</si>
  <si>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</si>
  <si>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</si>
  <si>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</si>
  <si>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</si>
  <si>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</si>
  <si>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</si>
  <si>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</si>
  <si>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</si>
  <si>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</si>
  <si>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</si>
  <si>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</si>
  <si>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</si>
  <si>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</si>
  <si>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</si>
  <si>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</si>
  <si>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</si>
  <si>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</si>
  <si>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</si>
  <si>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</si>
  <si>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</si>
  <si>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</si>
  <si>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</si>
  <si>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</si>
  <si>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</si>
  <si>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</si>
  <si>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</si>
  <si>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</si>
  <si>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</si>
  <si>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</si>
  <si>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</si>
  <si>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</si>
  <si>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</si>
  <si>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</si>
  <si>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</si>
  <si>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</si>
  <si>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</si>
  <si>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</si>
  <si>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</si>
  <si>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</si>
  <si>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</si>
  <si>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</si>
  <si>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</si>
  <si>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</si>
  <si>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</si>
  <si>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</si>
  <si>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</si>
  <si>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</si>
  <si>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</si>
  <si>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</si>
  <si>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</si>
  <si>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</si>
  <si>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</si>
  <si>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</si>
  <si>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</si>
  <si>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</si>
  <si>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</si>
  <si>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</si>
  <si>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</si>
  <si>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</si>
  <si>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</si>
  <si>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</si>
  <si>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</si>
  <si>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</si>
  <si>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</si>
  <si>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</si>
  <si>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</si>
  <si>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</si>
  <si>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</si>
  <si>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</si>
  <si>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</si>
  <si>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</si>
  <si>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</si>
  <si>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</si>
  <si>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</si>
  <si>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</si>
  <si>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</si>
  <si>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</si>
  <si>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</si>
  <si>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</si>
  <si>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</si>
  <si>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</si>
  <si>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</si>
  <si>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</si>
  <si>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</si>
  <si>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</si>
  <si>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</si>
  <si>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</si>
  <si>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</si>
  <si>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</si>
  <si>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</si>
  <si>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</si>
  <si>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</si>
  <si>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</si>
  <si>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</si>
  <si>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</si>
  <si>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</si>
  <si>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</si>
  <si>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</si>
  <si>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</si>
  <si>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</si>
  <si>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</si>
  <si>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</si>
  <si>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</si>
  <si>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</si>
  <si>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</si>
  <si>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</si>
  <si>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</si>
  <si>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</si>
  <si>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</si>
  <si>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</si>
  <si>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</si>
  <si>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</si>
  <si>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</si>
  <si>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</si>
  <si>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</si>
  <si>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</si>
  <si>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</si>
  <si>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</si>
  <si>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</si>
  <si>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</si>
  <si>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</si>
  <si>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</si>
  <si>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</si>
  <si>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</si>
  <si>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</si>
  <si>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</si>
  <si>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</si>
  <si>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</si>
  <si>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</si>
  <si>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</si>
  <si>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</si>
  <si>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</si>
  <si>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</si>
  <si>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</si>
  <si>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</si>
  <si>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</si>
  <si>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</si>
  <si>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</si>
  <si>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</si>
  <si>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</si>
  <si>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</si>
  <si>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</si>
  <si>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</si>
  <si>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</si>
  <si>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</si>
  <si>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</si>
  <si>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</si>
  <si>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</si>
  <si>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</si>
  <si>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</si>
  <si>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</si>
  <si>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</si>
  <si>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</si>
  <si>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</si>
  <si>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</si>
  <si>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</si>
  <si>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</si>
  <si>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</si>
  <si>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</si>
  <si>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</si>
  <si>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</si>
  <si>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</si>
  <si>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</si>
  <si>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</si>
  <si>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</si>
  <si>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</si>
  <si>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</si>
  <si>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</si>
  <si>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</si>
  <si>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</si>
  <si>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</si>
  <si>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</si>
  <si>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</si>
  <si>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</si>
  <si>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</si>
  <si>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</si>
  <si>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</si>
  <si>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</si>
  <si>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</si>
  <si>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</si>
  <si>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</si>
  <si>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</si>
  <si>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</si>
  <si>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</si>
  <si>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</si>
  <si>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</si>
  <si>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</si>
  <si>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</si>
  <si>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</si>
  <si>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</si>
  <si>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</si>
  <si>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</si>
  <si>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</si>
  <si>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</si>
  <si>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</si>
  <si>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</si>
  <si>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</si>
  <si>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</si>
  <si>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</si>
  <si>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</si>
  <si>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</si>
  <si>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</si>
  <si>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</si>
  <si>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</si>
  <si>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</si>
  <si>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</si>
  <si>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</si>
  <si>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</si>
  <si>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</si>
  <si>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</si>
  <si>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</si>
  <si>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</si>
  <si>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</si>
  <si>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</si>
  <si>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</si>
  <si>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</si>
  <si>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</si>
  <si>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</si>
  <si>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</si>
  <si>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</si>
  <si>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</si>
  <si>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</si>
  <si>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</si>
  <si>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</si>
  <si>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</si>
  <si>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</si>
  <si>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</si>
  <si>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</si>
  <si>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</si>
  <si>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</si>
  <si>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</si>
  <si>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</si>
  <si>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</si>
  <si>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</si>
  <si>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</si>
  <si>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</si>
  <si>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</si>
  <si>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</si>
  <si>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</si>
  <si>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</si>
  <si>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</si>
  <si>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</si>
  <si>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</si>
  <si>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</si>
  <si>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</si>
  <si>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</si>
  <si>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</si>
  <si>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</si>
  <si>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</si>
  <si>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</si>
  <si>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</si>
  <si>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</si>
  <si>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</si>
  <si>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</si>
  <si>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</si>
  <si>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</si>
  <si>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</si>
  <si>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</si>
  <si>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</si>
  <si>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</si>
  <si>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</si>
  <si>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</si>
  <si>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</si>
  <si>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</si>
  <si>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</si>
  <si>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</si>
  <si>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</si>
  <si>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</si>
  <si>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</si>
  <si>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</si>
  <si>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</si>
  <si>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</si>
  <si>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</si>
  <si>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</si>
  <si>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</si>
  <si>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</si>
  <si>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</si>
  <si>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</si>
  <si>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</si>
  <si>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</si>
  <si>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</si>
  <si>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</si>
  <si>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</si>
  <si>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</si>
  <si>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</si>
  <si>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</si>
  <si>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</si>
  <si>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</si>
  <si>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</si>
  <si>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</si>
  <si>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</si>
  <si>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</si>
  <si>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</si>
  <si>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</si>
  <si>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</si>
  <si>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</si>
  <si>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</si>
  <si>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</si>
  <si>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</si>
  <si>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</si>
  <si>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</si>
  <si>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</si>
  <si>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</si>
  <si>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</si>
  <si>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</si>
  <si>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</si>
  <si>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</si>
  <si>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</si>
  <si>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</si>
  <si>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</si>
  <si>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</si>
  <si>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</si>
  <si>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</si>
  <si>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</si>
  <si>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</si>
  <si>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</si>
  <si>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</si>
  <si>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</si>
  <si>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</si>
  <si>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</si>
  <si>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</si>
  <si>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</si>
  <si>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</si>
  <si>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</si>
  <si>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</si>
  <si>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</si>
  <si>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</si>
  <si>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</si>
  <si>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村田町下水道事業会計</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</si>
  <si>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</si>
  <si>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</si>
  <si>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</si>
  <si>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</si>
  <si>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</si>
  <si>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</si>
  <si>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</si>
  <si>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</si>
  <si>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</si>
  <si>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</si>
  <si>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</si>
  <si>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</si>
  <si>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</si>
  <si>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</si>
  <si>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</si>
  <si>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</si>
  <si>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</si>
  <si>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</si>
  <si>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</si>
  <si>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</si>
  <si>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</si>
  <si>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</si>
  <si>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</si>
  <si>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</si>
  <si>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</si>
  <si>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</si>
  <si>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</si>
  <si>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</si>
  <si>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</si>
  <si>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</si>
  <si>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</si>
  <si>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</si>
  <si>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</si>
  <si>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</si>
  <si>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</si>
  <si>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</si>
  <si>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</si>
  <si>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</si>
  <si>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</si>
  <si>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</si>
  <si>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</si>
  <si>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</si>
  <si>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</si>
  <si>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</si>
  <si>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</si>
  <si>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</si>
  <si>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</si>
  <si>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</si>
  <si>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</si>
  <si>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</si>
  <si>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</si>
  <si>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</si>
  <si>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</si>
  <si>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</si>
  <si>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</si>
  <si>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</si>
  <si>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</si>
  <si>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</si>
  <si>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</si>
  <si>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</si>
  <si>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村田町後期高齢者医療特別会計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</si>
  <si>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</si>
  <si>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</si>
  <si>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</si>
  <si>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</si>
  <si>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</si>
  <si>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</si>
  <si>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</si>
  <si>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</si>
  <si>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</si>
  <si>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</si>
  <si>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</si>
  <si>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</si>
  <si>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</si>
  <si>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</si>
  <si>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</si>
  <si>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</si>
  <si>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</si>
  <si>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</si>
  <si>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</si>
  <si>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</si>
  <si>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</si>
  <si>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</si>
  <si>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</si>
  <si>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</si>
  <si>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</si>
  <si>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</si>
  <si>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</si>
  <si>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</si>
  <si>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</si>
  <si>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</si>
  <si>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</si>
  <si>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</si>
  <si>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</si>
  <si>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</si>
  <si>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</si>
  <si>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</si>
  <si>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</si>
  <si>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</si>
  <si>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</si>
  <si>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</si>
  <si>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</si>
  <si>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</si>
  <si>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</si>
  <si>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</si>
  <si>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</si>
  <si>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</si>
  <si>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</si>
  <si>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</si>
  <si>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</si>
  <si>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</si>
  <si>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</si>
  <si>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</si>
  <si>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</si>
  <si>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</si>
  <si>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</si>
  <si>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</si>
  <si>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</si>
  <si>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</si>
  <si>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</si>
  <si>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</si>
  <si>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</si>
  <si>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</si>
  <si>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</si>
  <si>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</si>
  <si>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</si>
  <si>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</si>
  <si>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</si>
  <si>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</si>
  <si>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</si>
  <si>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</si>
  <si>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</si>
  <si>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</si>
  <si>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</si>
  <si>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</si>
  <si>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</si>
  <si>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</si>
  <si>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</si>
  <si>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</si>
  <si>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</si>
  <si>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</si>
  <si>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</si>
  <si>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</si>
  <si>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</si>
  <si>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5.85</t>
  </si>
  <si>
    <t>▲ 5.36</t>
  </si>
  <si>
    <t>▲ 5.66</t>
  </si>
  <si>
    <t>村田町上水道事業会計</t>
  </si>
  <si>
    <t>一般会計</t>
  </si>
  <si>
    <t>村田町工業用水道事業会計</t>
  </si>
  <si>
    <t>村田町下水道事業会計</t>
  </si>
  <si>
    <t>村田町介護保険事業特別会計</t>
  </si>
  <si>
    <t>村田町国民健康保険事業特別会計</t>
  </si>
  <si>
    <t>村田町宅地造成事業特別会計</t>
  </si>
  <si>
    <t>村田町後期高齢者医療特別会計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</si>
  <si>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</si>
  <si>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</si>
  <si>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</si>
  <si>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</si>
  <si>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</si>
  <si>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</si>
  <si>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</si>
  <si>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</si>
  <si>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宮城県市町村職員退職手当組合</t>
  </si>
  <si>
    <t>宮城県市町村非常勤消防団員補償報償組合</t>
  </si>
  <si>
    <t>仙南地域広域行政事務組合</t>
  </si>
  <si>
    <t>宮城県市町村自治振興センター</t>
  </si>
  <si>
    <t>みやぎ県南中核病院企業団</t>
  </si>
  <si>
    <t>宮城県後期高齢者医療広域連合</t>
  </si>
  <si>
    <t>宮城県後期高齢者医療事業会計</t>
  </si>
  <si>
    <t>一般財団法人村田町ふるさとリフレッシュセンター</t>
    <rPh sb="0" eb="6">
      <t>イッパンザイダンホウジン</t>
    </rPh>
    <rPh sb="6" eb="9">
      <t>ムラタマチ</t>
    </rPh>
    <phoneticPr fontId="2"/>
  </si>
  <si>
    <t>株式会社まちづくり村田</t>
    <rPh sb="0" eb="4">
      <t>カブ</t>
    </rPh>
    <rPh sb="9" eb="11">
      <t>ムラタ</t>
    </rPh>
    <phoneticPr fontId="2"/>
  </si>
  <si>
    <t>-</t>
    <phoneticPr fontId="2"/>
  </si>
  <si>
    <t>公共施設建設等基金</t>
    <rPh sb="0" eb="2">
      <t>コウキョウ</t>
    </rPh>
    <rPh sb="2" eb="4">
      <t>シセツ</t>
    </rPh>
    <rPh sb="4" eb="6">
      <t>ケンセツ</t>
    </rPh>
    <rPh sb="6" eb="7">
      <t>トウ</t>
    </rPh>
    <rPh sb="7" eb="9">
      <t>キキン</t>
    </rPh>
    <phoneticPr fontId="5"/>
  </si>
  <si>
    <t>役場庁舎建設等基金</t>
    <rPh sb="0" eb="2">
      <t>ヤクバ</t>
    </rPh>
    <rPh sb="2" eb="4">
      <t>チョウシャ</t>
    </rPh>
    <rPh sb="4" eb="6">
      <t>ケンセツ</t>
    </rPh>
    <rPh sb="6" eb="7">
      <t>トウ</t>
    </rPh>
    <rPh sb="7" eb="9">
      <t>キキン</t>
    </rPh>
    <phoneticPr fontId="5"/>
  </si>
  <si>
    <t>地域振興基金</t>
    <rPh sb="0" eb="2">
      <t>チイキ</t>
    </rPh>
    <rPh sb="2" eb="4">
      <t>シンコウ</t>
    </rPh>
    <rPh sb="4" eb="6">
      <t>キキン</t>
    </rPh>
    <phoneticPr fontId="5"/>
  </si>
  <si>
    <t>21世紀の田園文化創造基金</t>
    <rPh sb="2" eb="4">
      <t>セイキ</t>
    </rPh>
    <rPh sb="5" eb="7">
      <t>デンエン</t>
    </rPh>
    <rPh sb="7" eb="9">
      <t>ブンカ</t>
    </rPh>
    <rPh sb="9" eb="11">
      <t>ソウゾウ</t>
    </rPh>
    <rPh sb="11" eb="13">
      <t>キキン</t>
    </rPh>
    <phoneticPr fontId="5"/>
  </si>
  <si>
    <t>森林環境整備基金</t>
    <rPh sb="0" eb="2">
      <t>シンリン</t>
    </rPh>
    <rPh sb="2" eb="4">
      <t>カンキョウ</t>
    </rPh>
    <rPh sb="4" eb="6">
      <t>セイビ</t>
    </rPh>
    <rPh sb="6" eb="8">
      <t>キキン</t>
    </rPh>
    <phoneticPr fontId="5"/>
  </si>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</sst>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B6B-4DB9-BD5D-E9574E1847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38158</c:v>
                </c:pt>
                <c:pt idx="1">
                  <c:v>48201</c:v>
                </c:pt>
                <c:pt idx="2">
                  <c:v>52364</c:v>
                </c:pt>
                <c:pt idx="3">
                  <c:v>65308</c:v>
                </c:pt>
                <c:pt idx="4">
                  <c:v>60131</c:v>
                </c:pt>
              </c:numCache>
            </c:numRef>
          </c:val>
          <c:smooth val="0"/>
          <c:extLst>
            <c:ext xmlns:c16="http://schemas.microsoft.com/office/drawing/2014/chart" uri="{C3380CC4-5D6E-409C-BE32-E72D297353CC}">
              <c16:uniqueId val="{00000001-4B6B-4DB9-BD5D-E9574E1847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3.22</c:v>
                </c:pt>
                <c:pt idx="1">
                  <c:v>3.05</c:v>
                </c:pt>
                <c:pt idx="2">
                  <c:v>3.11</c:v>
                </c:pt>
                <c:pt idx="3">
                  <c:v>4.41</c:v>
                </c:pt>
                <c:pt idx="4">
                  <c:v>4.3600000000000003</c:v>
                </c:pt>
              </c:numCache>
            </c:numRef>
          </c:val>
          <c:extLst>
            <c:ext xmlns:c16="http://schemas.microsoft.com/office/drawing/2014/chart" uri="{C3380CC4-5D6E-409C-BE32-E72D297353CC}">
              <c16:uniqueId val="{00000000-1CBA-4F44-A8D5-3A11788A4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11.35</c:v>
                </c:pt>
                <c:pt idx="1">
                  <c:v>8.2200000000000006</c:v>
                </c:pt>
                <c:pt idx="2">
                  <c:v>4.1900000000000004</c:v>
                </c:pt>
                <c:pt idx="3">
                  <c:v>6.6</c:v>
                </c:pt>
                <c:pt idx="4">
                  <c:v>10.68</c:v>
                </c:pt>
              </c:numCache>
            </c:numRef>
          </c:val>
          <c:extLst>
            <c:ext xmlns:c16="http://schemas.microsoft.com/office/drawing/2014/chart" uri="{C3380CC4-5D6E-409C-BE32-E72D297353CC}">
              <c16:uniqueId val="{00000001-1CBA-4F44-A8D5-3A11788A4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-5.85</c:v>
                </c:pt>
                <c:pt idx="1">
                  <c:v>-5.36</c:v>
                </c:pt>
                <c:pt idx="2">
                  <c:v>-5.66</c:v>
                </c:pt>
                <c:pt idx="3">
                  <c:v>2.39</c:v>
                </c:pt>
                <c:pt idx="4">
                  <c:v>2.44</c:v>
                </c:pt>
              </c:numCache>
            </c:numRef>
          </c:val>
          <c:smooth val="0"/>
          <c:extLst>
            <c:ext xmlns:c16="http://schemas.microsoft.com/office/drawing/2014/chart" uri="{C3380CC4-5D6E-409C-BE32-E72D297353CC}">
              <c16:uniqueId val="{00000002-1CBA-4F44-A8D5-3A11788A4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0.21</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9755-493C-92DB-036925569B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55-493C-92DB-036925569BCF}"/>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9755-493C-92DB-036925569BCF}"/>
            </c:ext>
          </c:extLst>
        </c:ser>
        <c:ser>
          <c:idx val="3"/>
          <c:order val="3"/>
          <c:tx>
            <c:strRef>
              <c:f>データシート!$A$30</c:f>
              <c:strCache>
                <c:ptCount val="1"/>
                <c:pt idx="0">
                  <c:v>村田町宅地造成事業特別会計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3-9755-493C-92DB-036925569BCF}"/>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3.42</c:v>
                </c:pt>
                <c:pt idx="2">
                  <c:v>#N/A</c:v>
                </c:pt>
                <c:pt idx="3">
                  <c:v>0.38</c:v>
                </c:pt>
                <c:pt idx="4">
                  <c:v>#N/A</c:v>
                </c:pt>
                <c:pt idx="5">
                  <c:v>0.33</c:v>
                </c:pt>
                <c:pt idx="6">
                  <c:v>#N/A</c:v>
                </c:pt>
                <c:pt idx="7">
                  <c:v>0.34</c:v>
                </c:pt>
                <c:pt idx="8">
                  <c:v>#N/A</c:v>
                </c:pt>
                <c:pt idx="9">
                  <c:v>0.18</c:v>
                </c:pt>
              </c:numCache>
            </c:numRef>
          </c:val>
          <c:extLst>
            <c:ext xmlns:c16="http://schemas.microsoft.com/office/drawing/2014/chart" uri="{C3380CC4-5D6E-409C-BE32-E72D297353CC}">
              <c16:uniqueId val="{00000004-9755-493C-92DB-036925569BCF}"/>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1.61</c:v>
                </c:pt>
                <c:pt idx="2">
                  <c:v>#N/A</c:v>
                </c:pt>
                <c:pt idx="3">
                  <c:v>1.18</c:v>
                </c:pt>
                <c:pt idx="4">
                  <c:v>#N/A</c:v>
                </c:pt>
                <c:pt idx="5">
                  <c:v>0.67</c:v>
                </c:pt>
                <c:pt idx="6">
                  <c:v>#N/A</c:v>
                </c:pt>
                <c:pt idx="7">
                  <c:v>0.81</c:v>
                </c:pt>
                <c:pt idx="8">
                  <c:v>#N/A</c:v>
                </c:pt>
                <c:pt idx="9">
                  <c:v>0.7</c:v>
                </c:pt>
              </c:numCache>
            </c:numRef>
          </c:val>
          <c:extLst>
            <c:ext xmlns:c16="http://schemas.microsoft.com/office/drawing/2014/chart" uri="{C3380CC4-5D6E-409C-BE32-E72D297353CC}">
              <c16:uniqueId val="{00000005-9755-493C-92DB-036925569BCF}"/>
            </c:ext>
          </c:extLst>
        </c:ser>
        <c:ser>
          <c:idx val="6"/>
          <c:order val="6"/>
          <c:tx>
            <c:strRef>
              <c:f>データシート!$A$33</c:f>
              <c:strCache>
                <c:ptCount val="1"/>
                <c:pt idx="0">
                  <c:v>村田町下水道事業会計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1.1000000000000001</c:v>
                </c:pt>
                <c:pt idx="8">
                  <c:v>#N/A</c:v>
                </c:pt>
                <c:pt idx="9">
                  <c:v>1.99</c:v>
                </c:pt>
              </c:numCache>
            </c:numRef>
          </c:val>
          <c:extLst>
            <c:ext xmlns:c16="http://schemas.microsoft.com/office/drawing/2014/chart" uri="{C3380CC4-5D6E-409C-BE32-E72D297353CC}">
              <c16:uniqueId val="{00000006-9755-493C-92DB-036925569BCF}"/>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2.29</c:v>
                </c:pt>
                <c:pt idx="2">
                  <c:v>#N/A</c:v>
                </c:pt>
                <c:pt idx="3">
                  <c:v>2.39</c:v>
                </c:pt>
                <c:pt idx="4">
                  <c:v>#N/A</c:v>
                </c:pt>
                <c:pt idx="5">
                  <c:v>2.46</c:v>
                </c:pt>
                <c:pt idx="6">
                  <c:v>#N/A</c:v>
                </c:pt>
                <c:pt idx="7">
                  <c:v>2.4</c:v>
                </c:pt>
                <c:pt idx="8">
                  <c:v>#N/A</c:v>
                </c:pt>
                <c:pt idx="9">
                  <c:v>2.3199999999999998</c:v>
                </c:pt>
              </c:numCache>
            </c:numRef>
          </c:val>
          <c:extLst>
            <c:ext xmlns:c16="http://schemas.microsoft.com/office/drawing/2014/chart" uri="{C3380CC4-5D6E-409C-BE32-E72D297353CC}">
              <c16:uniqueId val="{00000007-9755-493C-92DB-036925569B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3.21</c:v>
                </c:pt>
                <c:pt idx="2">
                  <c:v>#N/A</c:v>
                </c:pt>
                <c:pt idx="3">
                  <c:v>3.04</c:v>
                </c:pt>
                <c:pt idx="4">
                  <c:v>#N/A</c:v>
                </c:pt>
                <c:pt idx="5">
                  <c:v>3.1</c:v>
                </c:pt>
                <c:pt idx="6">
                  <c:v>#N/A</c:v>
                </c:pt>
                <c:pt idx="7">
                  <c:v>4.41</c:v>
                </c:pt>
                <c:pt idx="8">
                  <c:v>#N/A</c:v>
                </c:pt>
                <c:pt idx="9">
                  <c:v>4.3499999999999996</c:v>
                </c:pt>
              </c:numCache>
            </c:numRef>
          </c:val>
          <c:extLst>
            <c:ext xmlns:c16="http://schemas.microsoft.com/office/drawing/2014/chart" uri="{C3380CC4-5D6E-409C-BE32-E72D297353CC}">
              <c16:uniqueId val="{00000008-9755-493C-92DB-036925569BCF}"/>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12.43</c:v>
                </c:pt>
                <c:pt idx="2">
                  <c:v>#N/A</c:v>
                </c:pt>
                <c:pt idx="3">
                  <c:v>11.99</c:v>
                </c:pt>
                <c:pt idx="4">
                  <c:v>#N/A</c:v>
                </c:pt>
                <c:pt idx="5">
                  <c:v>11.71</c:v>
                </c:pt>
                <c:pt idx="6">
                  <c:v>#N/A</c:v>
                </c:pt>
                <c:pt idx="7">
                  <c:v>12.39</c:v>
                </c:pt>
                <c:pt idx="8">
                  <c:v>#N/A</c:v>
                </c:pt>
                <c:pt idx="9">
                  <c:v>13.88</c:v>
                </c:pt>
              </c:numCache>
            </c:numRef>
          </c:val>
          <c:extLst>
            <c:ext xmlns:c16="http://schemas.microsoft.com/office/drawing/2014/chart" uri="{C3380CC4-5D6E-409C-BE32-E72D297353CC}">
              <c16:uniqueId val="{00000009-9755-493C-92DB-036925569B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591</c:v>
                </c:pt>
                <c:pt idx="5">
                  <c:v>560</c:v>
                </c:pt>
                <c:pt idx="8">
                  <c:v>555</c:v>
                </c:pt>
                <c:pt idx="11">
                  <c:v>532</c:v>
                </c:pt>
                <c:pt idx="14">
                  <c:v>517</c:v>
                </c:pt>
              </c:numCache>
            </c:numRef>
          </c:val>
          <c:extLst>
            <c:ext xmlns:c16="http://schemas.microsoft.com/office/drawing/2014/chart" uri="{C3380CC4-5D6E-409C-BE32-E72D297353CC}">
              <c16:uniqueId val="{00000000-EA14-4FF6-B256-E664503445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14-4FF6-B256-E664503445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14-4FF6-B256-E664503445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77</c:v>
                </c:pt>
                <c:pt idx="6">
                  <c:v>81</c:v>
                </c:pt>
                <c:pt idx="9">
                  <c:v>94</c:v>
                </c:pt>
                <c:pt idx="12">
                  <c:v>99</c:v>
                </c:pt>
              </c:numCache>
            </c:numRef>
          </c:val>
          <c:extLst>
            <c:ext xmlns:c16="http://schemas.microsoft.com/office/drawing/2014/chart" uri="{C3380CC4-5D6E-409C-BE32-E72D297353CC}">
              <c16:uniqueId val="{00000003-EA14-4FF6-B256-E664503445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204</c:v>
                </c:pt>
                <c:pt idx="3">
                  <c:v>186</c:v>
                </c:pt>
                <c:pt idx="6">
                  <c:v>178</c:v>
                </c:pt>
                <c:pt idx="9">
                  <c:v>89</c:v>
                </c:pt>
                <c:pt idx="12">
                  <c:v>88</c:v>
                </c:pt>
              </c:numCache>
            </c:numRef>
          </c:val>
          <c:extLst>
            <c:ext xmlns:c16="http://schemas.microsoft.com/office/drawing/2014/chart" uri="{C3380CC4-5D6E-409C-BE32-E72D297353CC}">
              <c16:uniqueId val="{00000004-EA14-4FF6-B256-E664503445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14-4FF6-B256-E664503445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14-4FF6-B256-E664503445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724</c:v>
                </c:pt>
                <c:pt idx="3">
                  <c:v>711</c:v>
                </c:pt>
                <c:pt idx="6">
                  <c:v>720</c:v>
                </c:pt>
                <c:pt idx="9">
                  <c:v>698</c:v>
                </c:pt>
                <c:pt idx="12">
                  <c:v>716</c:v>
                </c:pt>
              </c:numCache>
            </c:numRef>
          </c:val>
          <c:extLst>
            <c:ext xmlns:c16="http://schemas.microsoft.com/office/drawing/2014/chart" uri="{C3380CC4-5D6E-409C-BE32-E72D297353CC}">
              <c16:uniqueId val="{00000007-EA14-4FF6-B256-E664503445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414</c:v>
                </c:pt>
                <c:pt idx="2">
                  <c:v>#N/A</c:v>
                </c:pt>
                <c:pt idx="3">
                  <c:v>#N/A</c:v>
                </c:pt>
                <c:pt idx="4">
                  <c:v>414</c:v>
                </c:pt>
                <c:pt idx="5">
                  <c:v>#N/A</c:v>
                </c:pt>
                <c:pt idx="6">
                  <c:v>#N/A</c:v>
                </c:pt>
                <c:pt idx="7">
                  <c:v>424</c:v>
                </c:pt>
                <c:pt idx="8">
                  <c:v>#N/A</c:v>
                </c:pt>
                <c:pt idx="9">
                  <c:v>#N/A</c:v>
                </c:pt>
                <c:pt idx="10">
                  <c:v>349</c:v>
                </c:pt>
                <c:pt idx="11">
                  <c:v>#N/A</c:v>
                </c:pt>
                <c:pt idx="12">
                  <c:v>#N/A</c:v>
                </c:pt>
                <c:pt idx="13">
                  <c:v>386</c:v>
                </c:pt>
                <c:pt idx="14">
                  <c:v>#N/A</c:v>
                </c:pt>
              </c:numCache>
            </c:numRef>
          </c:val>
          <c:smooth val="0"/>
          <c:extLst>
            <c:ext xmlns:c16="http://schemas.microsoft.com/office/drawing/2014/chart" uri="{C3380CC4-5D6E-409C-BE32-E72D297353CC}">
              <c16:uniqueId val="{00000008-EA14-4FF6-B256-E664503445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5449</c:v>
                </c:pt>
                <c:pt idx="5">
                  <c:v>5271</c:v>
                </c:pt>
                <c:pt idx="8">
                  <c:v>5110</c:v>
                </c:pt>
                <c:pt idx="11">
                  <c:v>5035</c:v>
                </c:pt>
                <c:pt idx="14">
                  <c:v>4885</c:v>
                </c:pt>
              </c:numCache>
            </c:numRef>
          </c:val>
          <c:extLst>
            <c:ext xmlns:c16="http://schemas.microsoft.com/office/drawing/2014/chart" uri="{C3380CC4-5D6E-409C-BE32-E72D297353CC}">
              <c16:uniqueId val="{00000000-BBDD-4118-A15A-736B774B5A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92</c:v>
                </c:pt>
                <c:pt idx="8">
                  <c:v>97</c:v>
                </c:pt>
                <c:pt idx="11">
                  <c:v>88</c:v>
                </c:pt>
                <c:pt idx="14">
                  <c:v>71</c:v>
                </c:pt>
              </c:numCache>
            </c:numRef>
          </c:val>
          <c:extLst>
            <c:ext xmlns:c16="http://schemas.microsoft.com/office/drawing/2014/chart" uri="{C3380CC4-5D6E-409C-BE32-E72D297353CC}">
              <c16:uniqueId val="{00000001-BBDD-4118-A15A-736B774B5A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952</c:v>
                </c:pt>
                <c:pt idx="5">
                  <c:v>855</c:v>
                </c:pt>
                <c:pt idx="8">
                  <c:v>636</c:v>
                </c:pt>
                <c:pt idx="11">
                  <c:v>775</c:v>
                </c:pt>
                <c:pt idx="14">
                  <c:v>1325</c:v>
                </c:pt>
              </c:numCache>
            </c:numRef>
          </c:val>
          <c:extLst>
            <c:ext xmlns:c16="http://schemas.microsoft.com/office/drawing/2014/chart" uri="{C3380CC4-5D6E-409C-BE32-E72D297353CC}">
              <c16:uniqueId val="{00000002-BBDD-4118-A15A-736B774B5A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93</c:v>
                </c:pt>
                <c:pt idx="3">
                  <c:v>109</c:v>
                </c:pt>
                <c:pt idx="6">
                  <c:v>126</c:v>
                </c:pt>
                <c:pt idx="9">
                  <c:v>128</c:v>
                </c:pt>
                <c:pt idx="12">
                  <c:v>0</c:v>
                </c:pt>
              </c:numCache>
            </c:numRef>
          </c:val>
          <c:extLst>
            <c:ext xmlns:c16="http://schemas.microsoft.com/office/drawing/2014/chart" uri="{C3380CC4-5D6E-409C-BE32-E72D297353CC}">
              <c16:uniqueId val="{00000003-BBDD-4118-A15A-736B774B5A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DD-4118-A15A-736B774B5A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DD-4118-A15A-736B774B5A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776</c:v>
                </c:pt>
                <c:pt idx="3">
                  <c:v>685</c:v>
                </c:pt>
                <c:pt idx="6">
                  <c:v>695</c:v>
                </c:pt>
                <c:pt idx="9">
                  <c:v>673</c:v>
                </c:pt>
                <c:pt idx="12">
                  <c:v>671</c:v>
                </c:pt>
              </c:numCache>
            </c:numRef>
          </c:val>
          <c:extLst>
            <c:ext xmlns:c16="http://schemas.microsoft.com/office/drawing/2014/chart" uri="{C3380CC4-5D6E-409C-BE32-E72D297353CC}">
              <c16:uniqueId val="{00000006-BBDD-4118-A15A-736B774B5A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1159</c:v>
                </c:pt>
                <c:pt idx="3">
                  <c:v>1251</c:v>
                </c:pt>
                <c:pt idx="6">
                  <c:v>1298</c:v>
                </c:pt>
                <c:pt idx="9">
                  <c:v>1213</c:v>
                </c:pt>
                <c:pt idx="12">
                  <c:v>1125</c:v>
                </c:pt>
              </c:numCache>
            </c:numRef>
          </c:val>
          <c:extLst>
            <c:ext xmlns:c16="http://schemas.microsoft.com/office/drawing/2014/chart" uri="{C3380CC4-5D6E-409C-BE32-E72D297353CC}">
              <c16:uniqueId val="{00000007-BBDD-4118-A15A-736B774B5A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1703</c:v>
                </c:pt>
                <c:pt idx="3">
                  <c:v>1612</c:v>
                </c:pt>
                <c:pt idx="6">
                  <c:v>1567</c:v>
                </c:pt>
                <c:pt idx="9">
                  <c:v>1189</c:v>
                </c:pt>
                <c:pt idx="12">
                  <c:v>838</c:v>
                </c:pt>
              </c:numCache>
            </c:numRef>
          </c:val>
          <c:extLst>
            <c:ext xmlns:c16="http://schemas.microsoft.com/office/drawing/2014/chart" uri="{C3380CC4-5D6E-409C-BE32-E72D297353CC}">
              <c16:uniqueId val="{00000008-BBDD-4118-A15A-736B774B5A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DD-4118-A15A-736B774B5A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6693</c:v>
                </c:pt>
                <c:pt idx="3">
                  <c:v>6518</c:v>
                </c:pt>
                <c:pt idx="6">
                  <c:v>6430</c:v>
                </c:pt>
                <c:pt idx="9">
                  <c:v>6442</c:v>
                </c:pt>
                <c:pt idx="12">
                  <c:v>6169</c:v>
                </c:pt>
              </c:numCache>
            </c:numRef>
          </c:val>
          <c:extLst>
            <c:ext xmlns:c16="http://schemas.microsoft.com/office/drawing/2014/chart" uri="{C3380CC4-5D6E-409C-BE32-E72D297353CC}">
              <c16:uniqueId val="{0000000A-BBDD-4118-A15A-736B774B5A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3925</c:v>
                </c:pt>
                <c:pt idx="2">
                  <c:v>#N/A</c:v>
                </c:pt>
                <c:pt idx="3">
                  <c:v>#N/A</c:v>
                </c:pt>
                <c:pt idx="4">
                  <c:v>3957</c:v>
                </c:pt>
                <c:pt idx="5">
                  <c:v>#N/A</c:v>
                </c:pt>
                <c:pt idx="6">
                  <c:v>#N/A</c:v>
                </c:pt>
                <c:pt idx="7">
                  <c:v>4273</c:v>
                </c:pt>
                <c:pt idx="8">
                  <c:v>#N/A</c:v>
                </c:pt>
                <c:pt idx="9">
                  <c:v>#N/A</c:v>
                </c:pt>
                <c:pt idx="10">
                  <c:v>3749</c:v>
                </c:pt>
                <c:pt idx="11">
                  <c:v>#N/A</c:v>
                </c:pt>
                <c:pt idx="12">
                  <c:v>#N/A</c:v>
                </c:pt>
                <c:pt idx="13">
                  <c:v>2522</c:v>
                </c:pt>
                <c:pt idx="14">
                  <c:v>#N/A</c:v>
                </c:pt>
              </c:numCache>
            </c:numRef>
          </c:val>
          <c:smooth val="0"/>
          <c:extLst>
            <c:ext xmlns:c16="http://schemas.microsoft.com/office/drawing/2014/chart" uri="{C3380CC4-5D6E-409C-BE32-E72D297353CC}">
              <c16:uniqueId val="{0000000B-BBDD-4118-A15A-736B774B5A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c:v>
                </c:pt>
                <c:pt idx="1">
                  <c:v>249</c:v>
                </c:pt>
                <c:pt idx="2">
                  <c:v>425</c:v>
                </c:pt>
              </c:numCache>
            </c:numRef>
          </c:val>
          <c:extLst>
            <c:ext xmlns:c16="http://schemas.microsoft.com/office/drawing/2014/chart" uri="{C3380CC4-5D6E-409C-BE32-E72D297353CC}">
              <c16:uniqueId val="{00000000-384E-4008-A000-0DD143136B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73</c:v>
                </c:pt>
                <c:pt idx="2">
                  <c:v>153</c:v>
                </c:pt>
              </c:numCache>
            </c:numRef>
          </c:val>
          <c:extLst>
            <c:ext xmlns:c16="http://schemas.microsoft.com/office/drawing/2014/chart" uri="{C3380CC4-5D6E-409C-BE32-E72D297353CC}">
              <c16:uniqueId val="{00000001-384E-4008-A000-0DD143136B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c:v>
                </c:pt>
                <c:pt idx="1">
                  <c:v>87</c:v>
                </c:pt>
                <c:pt idx="2">
                  <c:v>367</c:v>
                </c:pt>
              </c:numCache>
            </c:numRef>
          </c:val>
          <c:extLst>
            <c:ext xmlns:c16="http://schemas.microsoft.com/office/drawing/2014/chart" uri="{C3380CC4-5D6E-409C-BE32-E72D297353CC}">
              <c16:uniqueId val="{00000002-384E-4008-A000-0DD143136B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実質公債費比率の分子に占める割合が最も高い元利償還金は、平成</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年度に発行した臨時地方道整備事業等の償還が終了したものの、平成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年度に発行した学校教育施設等整備事業債等の償還が開始したことから、増加に転じた。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元利償還金が増加に転じた一方で、算入公債費等は減少傾向にあることから、令和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年度の実質公債費比率の分子は前年度から</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百万円の増加となった。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依然として実質公債費比率は高い水準で推移していることから、財政健全化計画に基づき、普通建設事業に係る町債の新規発行を抑制し、公債費の縮減に努める。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将来負担比率の分子に占める割合が最も高い地方債の現在高は、令和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年度は増加に転じたものの、平成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年度に発行した学校教育施設等整備事業等に係る元金償還が開始し、令和元年度東日本台風に係る災害復旧事業債等の発行額が減少したことから、令和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年度は再び減少に転じた。公営企業債等繰入見込額は、令和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年度に下水道事業が法適用となったことで引き続き減少傾向にある。組合等連結実質赤字額負担見込額は、病院事業において令和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年度は赤字が解消したことから皆減となった。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将来負担額が減少傾向にあることに加え、財政調整基金残高等の増加により、令和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年度の充当可能財源等が引き続き増加傾向にあることから、令和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年度の将来負担比率の分子は前年度から</a:t>
          </a:r>
          <a:r>
            <a:rPr kumimoji="1" lang="en-US" altLang="ja-JP" sz="1100">
              <a:latin typeface="ＭＳ ゴシック" pitchFamily="49" charset="-128"/>
              <a:ea typeface="ＭＳ ゴシック" pitchFamily="49" charset="-128"/>
            </a:rPr>
            <a:t>1,227</a:t>
          </a:r>
          <a:r>
            <a:rPr kumimoji="1" lang="ja-JP" altLang="en-US" sz="1100">
              <a:latin typeface="ＭＳ ゴシック" pitchFamily="49" charset="-128"/>
              <a:ea typeface="ＭＳ ゴシック" pitchFamily="49" charset="-128"/>
            </a:rPr>
            <a:t>百万円減少した。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依然として将来負担比率は高い水準で推移していることから、財政健全化計画に基づき、普通建設事業にかかる町債の新規発行を抑制し、町債残高の縮減に努める。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月に発令した財政非常事態宣言を受け、令和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職員給与の削減等を行うなど、義務的経費の削減に努めるとともに、ふるさと納税制度や地方創生応援税制（企業版ふるさと納税制度）の積極的な活用や、廃校跡地の民間事業者への売却により自主財源を確保し、基金の積立てを行ったことから、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百万円、役場庁舎建設等基金は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年度以降、基金残高が減少傾向にあり、令和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年度には財政調整基金が枯渇し赤字決算となることが見込まれたことから、令和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月に財政非常事態宣言を発令し、同年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健全化計画を策定した。今後は、財政健全化計画に基づき、ふるさと納税制度の積極的な活用や町有財産の有効活用による自主財源の確保、各種行政経費の縮減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億円以上の財政調整基金残高の維持・確保に努める。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公共施設建設等基金：公共施設の建設及び管理資金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世紀の田園文化創造基金：緑豊かで活力ある田園形成のための地域活動の強化、支援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森林環境整備基金：森林の間伐や林業の人材育成・担い手の確保、木材利用の促進や普及啓発等の森林整備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公共施設建設等基金：今後の公共施設の改修及び維持管理経費に充てるため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百万円の積み立てを行ったことから、公共施設建設等基金は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役場庁舎建設等基金：今後の役場庁舎の建替え及び維持管理経費に充てるため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百万円の積み立てを行ったことから、役場庁舎建設等基金は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公共施設建設等基金：公共施設等総合管理計画を踏まえ、計画的な積み立てに努める。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役場庁舎建設等基金：耐震化が済んでいない本庁舎の建替えに向けた検討状況を踏まえ、計画的な積み立てに努める。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地域振興基金：地域における福祉活動の促進、快適な生活環境の形成等、高齢化社会へ対応するため、適切な管理・運用に努める。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世紀の田園文化創造基金：活力ある田園形成のための地域活動の強化、支援に向け、適切な管理・運用に努める。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森林環境整備基金：今後の森林整備事業や普及啓発活動に充てるため、適切な管理・運用に努める。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年度決算に係る歳計剰余金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財政健全化計画に基づき、ふるさと納税制度の積極的な活用や町有財産の有効活用による自主財源の確保、各種行政経費の縮減など、財政健全化に向けた取り組みを着実に実行し、計画最終年である令和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億円以上の財政調整基金残高の維持・確保に努める。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将来の町債償還に備え、引き続き更なる残高の確保に努める。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新型コロナウイルス感染症等の影響により、市町村民税の所得割及び法人税割が減少傾向にあり、地方交付税等の依存財源が歳入全体の約</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割を占めるなど、財政基盤が弱く、類似団体平均を下回っている。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市町村民税の所得割及び法人税割等の減少により基準財政収入額が減少し、地域デジタル社会推進費及び臨時経済対策費並びに臨時財政対策債償還基金費の皆増により基準財政需要額が増加したことから、財政力指数は単年度で</a:t>
          </a:r>
          <a:r>
            <a:rPr kumimoji="1" lang="en-US" altLang="ja-JP" sz="1050">
              <a:latin typeface="ＭＳ Ｐゴシック" panose="020B0600070205080204" pitchFamily="50" charset="-128"/>
              <a:ea typeface="ＭＳ Ｐゴシック" panose="020B0600070205080204" pitchFamily="50" charset="-128"/>
            </a:rPr>
            <a:t>0.04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減少し、やや悪化した。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策定した財政健全化計画に基づき、自主財源の更なる確保に向け、ふるさと納税制度の積極的な活用、投資的経費の抑制、各種システムの利用実態の検証によるシステム関連経費の適正化などに努めることにより、財政の健全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87206</xdr:rowOff>
    </xdr:to>
    <xdr:cxnSp macro="">
      <xdr:nvCxnSpPr>
        <xdr:cNvPr id="68" name="直線コネクタ 67"/>
        <xdr:cNvCxnSpPr/>
      </xdr:nvCxnSpPr>
      <xdr:spPr>
        <a:xfrm>
          <a:off x="4114800" y="74434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xdr:cNvCxnSpPr/>
      </xdr:nvCxnSpPr>
      <xdr:spPr>
        <a:xfrm>
          <a:off x="3225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63077</xdr:rowOff>
    </xdr:to>
    <xdr:cxnSp macro="">
      <xdr:nvCxnSpPr>
        <xdr:cNvPr id="74" name="直線コネクタ 73"/>
        <xdr:cNvCxnSpPr/>
      </xdr:nvCxnSpPr>
      <xdr:spPr>
        <a:xfrm>
          <a:off x="2336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63077</xdr:rowOff>
    </xdr:to>
    <xdr:cxnSp macro="">
      <xdr:nvCxnSpPr>
        <xdr:cNvPr id="77" name="直線コネクタ 76"/>
        <xdr:cNvCxnSpPr/>
      </xdr:nvCxnSpPr>
      <xdr:spPr>
        <a:xfrm>
          <a:off x="1447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90" name="テキスト ボックス 89"/>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4" name="テキスト ボックス 93"/>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6" name="テキスト ボックス 95"/>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年度以降、物件費等が増加傾向にあり、類似団体平均を大幅に上回っている。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年度は、普通交付税や地方消費税交付金等の経常一般財源の増加により</a:t>
          </a:r>
          <a:r>
            <a:rPr kumimoji="1" lang="en-US" altLang="ja-JP" sz="1050">
              <a:latin typeface="ＭＳ Ｐゴシック" panose="020B0600070205080204" pitchFamily="50" charset="-128"/>
              <a:ea typeface="ＭＳ Ｐゴシック" panose="020B0600070205080204" pitchFamily="50" charset="-128"/>
            </a:rPr>
            <a:t>88.2</a:t>
          </a:r>
          <a:r>
            <a:rPr kumimoji="1" lang="ja-JP" altLang="en-US" sz="1050">
              <a:latin typeface="ＭＳ Ｐゴシック" panose="020B0600070205080204" pitchFamily="50" charset="-128"/>
              <a:ea typeface="ＭＳ Ｐゴシック" panose="020B0600070205080204" pitchFamily="50" charset="-128"/>
            </a:rPr>
            <a:t>％となり、比率は</a:t>
          </a:r>
          <a:r>
            <a:rPr kumimoji="1" lang="en-US" altLang="ja-JP" sz="1050">
              <a:latin typeface="ＭＳ Ｐゴシック" panose="020B0600070205080204" pitchFamily="50" charset="-128"/>
              <a:ea typeface="ＭＳ Ｐゴシック" panose="020B0600070205080204" pitchFamily="50" charset="-128"/>
            </a:rPr>
            <a:t>6.6</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財政健全化計画に基づき、町税滞納額の縮減による自主財源の確保、システム関連経費の適正化や事務事業の見直しによる経費の縮減、職員の効率的な配置による業務量の平準化など、人件費や物件費等の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64</xdr:row>
      <xdr:rowOff>97972</xdr:rowOff>
    </xdr:to>
    <xdr:cxnSp macro="">
      <xdr:nvCxnSpPr>
        <xdr:cNvPr id="128" name="直線コネクタ 127"/>
        <xdr:cNvCxnSpPr/>
      </xdr:nvCxnSpPr>
      <xdr:spPr>
        <a:xfrm flipV="1">
          <a:off x="4953000" y="10091783"/>
          <a:ext cx="0" cy="978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70049</xdr:rowOff>
    </xdr:from>
    <xdr:ext cx="762000" cy="259045"/>
    <xdr:sp macro="" textlink="">
      <xdr:nvSpPr>
        <xdr:cNvPr id="129" name="財政構造の弾力性最小値テキスト"/>
        <xdr:cNvSpPr txBox="1"/>
      </xdr:nvSpPr>
      <xdr:spPr>
        <a:xfrm>
          <a:off x="5041900" y="110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97972</xdr:rowOff>
    </xdr:from>
    <xdr:to>
      <xdr:col>24</xdr:col>
      <xdr:colOff>12700</xdr:colOff>
      <xdr:row>64</xdr:row>
      <xdr:rowOff>97972</xdr:rowOff>
    </xdr:to>
    <xdr:cxnSp macro="">
      <xdr:nvCxnSpPr>
        <xdr:cNvPr id="130" name="直線コネクタ 129"/>
        <xdr:cNvCxnSpPr/>
      </xdr:nvCxnSpPr>
      <xdr:spPr>
        <a:xfrm>
          <a:off x="48641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1"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2" name="直線コネクタ 131"/>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154033</xdr:rowOff>
    </xdr:to>
    <xdr:cxnSp macro="">
      <xdr:nvCxnSpPr>
        <xdr:cNvPr id="133" name="直線コネクタ 132"/>
        <xdr:cNvCxnSpPr/>
      </xdr:nvCxnSpPr>
      <xdr:spPr>
        <a:xfrm flipV="1">
          <a:off x="4114800" y="10843260"/>
          <a:ext cx="8382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40294</xdr:rowOff>
    </xdr:from>
    <xdr:ext cx="762000" cy="259045"/>
    <xdr:sp macro="" textlink="">
      <xdr:nvSpPr>
        <xdr:cNvPr id="134" name="財政構造の弾力性平均値テキスト"/>
        <xdr:cNvSpPr txBox="1"/>
      </xdr:nvSpPr>
      <xdr:spPr>
        <a:xfrm>
          <a:off x="5041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35" name="フローチャート: 判断 134"/>
        <xdr:cNvSpPr/>
      </xdr:nvSpPr>
      <xdr:spPr>
        <a:xfrm>
          <a:off x="4902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154033</xdr:rowOff>
    </xdr:from>
    <xdr:to>
      <xdr:col>19</xdr:col>
      <xdr:colOff>133350</xdr:colOff>
      <xdr:row>66</xdr:row>
      <xdr:rowOff>148046</xdr:rowOff>
    </xdr:to>
    <xdr:cxnSp macro="">
      <xdr:nvCxnSpPr>
        <xdr:cNvPr id="136" name="直線コネクタ 135"/>
        <xdr:cNvCxnSpPr/>
      </xdr:nvCxnSpPr>
      <xdr:spPr>
        <a:xfrm flipV="1">
          <a:off x="3225800" y="112982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134983</xdr:rowOff>
    </xdr:from>
    <xdr:to>
      <xdr:col>19</xdr:col>
      <xdr:colOff>184150</xdr:colOff>
      <xdr:row>63</xdr:row>
      <xdr:rowOff>65133</xdr:rowOff>
    </xdr:to>
    <xdr:sp macro="" textlink="">
      <xdr:nvSpPr>
        <xdr:cNvPr id="137" name="フローチャート: 判断 136"/>
        <xdr:cNvSpPr/>
      </xdr:nvSpPr>
      <xdr:spPr>
        <a:xfrm>
          <a:off x="4064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75310</xdr:rowOff>
    </xdr:from>
    <xdr:ext cx="736600" cy="259045"/>
    <xdr:sp macro="" textlink="">
      <xdr:nvSpPr>
        <xdr:cNvPr id="138" name="テキスト ボックス 137"/>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154033</xdr:rowOff>
    </xdr:from>
    <xdr:to>
      <xdr:col>15</xdr:col>
      <xdr:colOff>82550</xdr:colOff>
      <xdr:row>66</xdr:row>
      <xdr:rowOff>148046</xdr:rowOff>
    </xdr:to>
    <xdr:cxnSp macro="">
      <xdr:nvCxnSpPr>
        <xdr:cNvPr id="139" name="直線コネクタ 138"/>
        <xdr:cNvCxnSpPr/>
      </xdr:nvCxnSpPr>
      <xdr:spPr>
        <a:xfrm>
          <a:off x="2336800" y="112982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18687</xdr:rowOff>
    </xdr:from>
    <xdr:to>
      <xdr:col>15</xdr:col>
      <xdr:colOff>133350</xdr:colOff>
      <xdr:row>63</xdr:row>
      <xdr:rowOff>120287</xdr:rowOff>
    </xdr:to>
    <xdr:sp macro="" textlink="">
      <xdr:nvSpPr>
        <xdr:cNvPr id="140" name="フローチャート: 判断 139"/>
        <xdr:cNvSpPr/>
      </xdr:nvSpPr>
      <xdr:spPr>
        <a:xfrm>
          <a:off x="3175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130464</xdr:rowOff>
    </xdr:from>
    <xdr:ext cx="762000" cy="259045"/>
    <xdr:sp macro="" textlink="">
      <xdr:nvSpPr>
        <xdr:cNvPr id="141" name="テキスト ボックス 140"/>
        <xdr:cNvSpPr txBox="1"/>
      </xdr:nvSpPr>
      <xdr:spPr>
        <a:xfrm>
          <a:off x="2844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98878</xdr:rowOff>
    </xdr:from>
    <xdr:to>
      <xdr:col>11</xdr:col>
      <xdr:colOff>31750</xdr:colOff>
      <xdr:row>65</xdr:row>
      <xdr:rowOff>154033</xdr:rowOff>
    </xdr:to>
    <xdr:cxnSp macro="">
      <xdr:nvCxnSpPr>
        <xdr:cNvPr id="142" name="直線コネクタ 141"/>
        <xdr:cNvCxnSpPr/>
      </xdr:nvCxnSpPr>
      <xdr:spPr>
        <a:xfrm>
          <a:off x="1447800" y="112431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18687</xdr:rowOff>
    </xdr:from>
    <xdr:to>
      <xdr:col>11</xdr:col>
      <xdr:colOff>82550</xdr:colOff>
      <xdr:row>63</xdr:row>
      <xdr:rowOff>120287</xdr:rowOff>
    </xdr:to>
    <xdr:sp macro="" textlink="">
      <xdr:nvSpPr>
        <xdr:cNvPr id="143" name="フローチャート: 判断 142"/>
        <xdr:cNvSpPr/>
      </xdr:nvSpPr>
      <xdr:spPr>
        <a:xfrm>
          <a:off x="2286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130464</xdr:rowOff>
    </xdr:from>
    <xdr:ext cx="762000" cy="259045"/>
    <xdr:sp macro="" textlink="">
      <xdr:nvSpPr>
        <xdr:cNvPr id="144" name="テキスト ボックス 143"/>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45" name="フローチャート: 判断 144"/>
        <xdr:cNvSpPr/>
      </xdr:nvSpPr>
      <xdr:spPr>
        <a:xfrm>
          <a:off x="1397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75310</xdr:rowOff>
    </xdr:from>
    <xdr:ext cx="762000" cy="259045"/>
    <xdr:sp macro="" textlink="">
      <xdr:nvSpPr>
        <xdr:cNvPr id="146" name="テキスト ボックス 145"/>
        <xdr:cNvSpPr txBox="1"/>
      </xdr:nvSpPr>
      <xdr:spPr>
        <a:xfrm>
          <a:off x="1066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103233</xdr:rowOff>
    </xdr:from>
    <xdr:to>
      <xdr:col>19</xdr:col>
      <xdr:colOff>184150</xdr:colOff>
      <xdr:row>66</xdr:row>
      <xdr:rowOff>33383</xdr:rowOff>
    </xdr:to>
    <xdr:sp macro="" textlink="">
      <xdr:nvSpPr>
        <xdr:cNvPr id="154" name="楕円 153"/>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18160</xdr:rowOff>
    </xdr:from>
    <xdr:ext cx="736600" cy="259045"/>
    <xdr:sp macro="" textlink="">
      <xdr:nvSpPr>
        <xdr:cNvPr id="155" name="テキスト ボックス 154"/>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97246</xdr:rowOff>
    </xdr:from>
    <xdr:to>
      <xdr:col>15</xdr:col>
      <xdr:colOff>133350</xdr:colOff>
      <xdr:row>67</xdr:row>
      <xdr:rowOff>27396</xdr:rowOff>
    </xdr:to>
    <xdr:sp macro="" textlink="">
      <xdr:nvSpPr>
        <xdr:cNvPr id="156" name="楕円 155"/>
        <xdr:cNvSpPr/>
      </xdr:nvSpPr>
      <xdr:spPr>
        <a:xfrm>
          <a:off x="3175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12173</xdr:rowOff>
    </xdr:from>
    <xdr:ext cx="762000" cy="259045"/>
    <xdr:sp macro="" textlink="">
      <xdr:nvSpPr>
        <xdr:cNvPr id="157" name="テキスト ボックス 156"/>
        <xdr:cNvSpPr txBox="1"/>
      </xdr:nvSpPr>
      <xdr:spPr>
        <a:xfrm>
          <a:off x="2844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8" name="楕円 157"/>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9" name="テキスト ボックス 158"/>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0" name="楕円 159"/>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1" name="テキスト ボックス 160"/>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常勤職員に係る職員給は減少したほか、退職手当組合負担金の減少により人件費は減少したものの、システム維持管理経費の増加やふるさと納税寄付金の増加に伴う事業経費の増加により物件費は増加したことに加え、人口も減少傾向にあることから、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人当たり決算額は</a:t>
          </a:r>
          <a:r>
            <a:rPr kumimoji="1" lang="en-US" altLang="ja-JP" sz="1050">
              <a:latin typeface="ＭＳ Ｐゴシック" panose="020B0600070205080204" pitchFamily="50" charset="-128"/>
              <a:ea typeface="ＭＳ Ｐゴシック" panose="020B0600070205080204" pitchFamily="50" charset="-128"/>
            </a:rPr>
            <a:t>4,081</a:t>
          </a:r>
          <a:r>
            <a:rPr kumimoji="1" lang="ja-JP" altLang="en-US" sz="1050">
              <a:latin typeface="ＭＳ Ｐゴシック" panose="020B0600070205080204" pitchFamily="50" charset="-128"/>
              <a:ea typeface="ＭＳ Ｐゴシック" panose="020B0600070205080204" pitchFamily="50" charset="-128"/>
            </a:rPr>
            <a:t>円増加した。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類似団体平均を上回る水準で推移していることから、定員適正化計画に基づく適正な定員管理による職員人件費の圧縮に加え、公共施設等総合管理計画に基づく施設総量の適正化に向けた取り組みにより、物件費や維持補修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72994</xdr:rowOff>
    </xdr:from>
    <xdr:to>
      <xdr:col>23</xdr:col>
      <xdr:colOff>133350</xdr:colOff>
      <xdr:row>82</xdr:row>
      <xdr:rowOff>87061</xdr:rowOff>
    </xdr:to>
    <xdr:cxnSp macro="">
      <xdr:nvCxnSpPr>
        <xdr:cNvPr id="198" name="直線コネクタ 197"/>
        <xdr:cNvCxnSpPr/>
      </xdr:nvCxnSpPr>
      <xdr:spPr>
        <a:xfrm>
          <a:off x="4114800" y="14131894"/>
          <a:ext cx="8382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6446</xdr:rowOff>
    </xdr:from>
    <xdr:to>
      <xdr:col>19</xdr:col>
      <xdr:colOff>133350</xdr:colOff>
      <xdr:row>82</xdr:row>
      <xdr:rowOff>72994</xdr:rowOff>
    </xdr:to>
    <xdr:cxnSp macro="">
      <xdr:nvCxnSpPr>
        <xdr:cNvPr id="201" name="直線コネクタ 200"/>
        <xdr:cNvCxnSpPr/>
      </xdr:nvCxnSpPr>
      <xdr:spPr>
        <a:xfrm>
          <a:off x="3225800" y="14065346"/>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146786</xdr:rowOff>
    </xdr:from>
    <xdr:to>
      <xdr:col>15</xdr:col>
      <xdr:colOff>82550</xdr:colOff>
      <xdr:row>82</xdr:row>
      <xdr:rowOff>6446</xdr:rowOff>
    </xdr:to>
    <xdr:cxnSp macro="">
      <xdr:nvCxnSpPr>
        <xdr:cNvPr id="204" name="直線コネクタ 203"/>
        <xdr:cNvCxnSpPr/>
      </xdr:nvCxnSpPr>
      <xdr:spPr>
        <a:xfrm>
          <a:off x="2336800" y="14034236"/>
          <a:ext cx="8890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116362</xdr:rowOff>
    </xdr:from>
    <xdr:to>
      <xdr:col>11</xdr:col>
      <xdr:colOff>31750</xdr:colOff>
      <xdr:row>81</xdr:row>
      <xdr:rowOff>146786</xdr:rowOff>
    </xdr:to>
    <xdr:cxnSp macro="">
      <xdr:nvCxnSpPr>
        <xdr:cNvPr id="207" name="直線コネクタ 206"/>
        <xdr:cNvCxnSpPr/>
      </xdr:nvCxnSpPr>
      <xdr:spPr>
        <a:xfrm>
          <a:off x="1447800" y="14003812"/>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36261</xdr:rowOff>
    </xdr:from>
    <xdr:to>
      <xdr:col>23</xdr:col>
      <xdr:colOff>184150</xdr:colOff>
      <xdr:row>82</xdr:row>
      <xdr:rowOff>137861</xdr:rowOff>
    </xdr:to>
    <xdr:sp macro="" textlink="">
      <xdr:nvSpPr>
        <xdr:cNvPr id="217" name="楕円 216"/>
        <xdr:cNvSpPr/>
      </xdr:nvSpPr>
      <xdr:spPr>
        <a:xfrm>
          <a:off x="4902200" y="140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8338</xdr:rowOff>
    </xdr:from>
    <xdr:ext cx="762000" cy="259045"/>
    <xdr:sp macro="" textlink="">
      <xdr:nvSpPr>
        <xdr:cNvPr id="218" name="人件費・物件費等の状況該当値テキスト"/>
        <xdr:cNvSpPr txBox="1"/>
      </xdr:nvSpPr>
      <xdr:spPr>
        <a:xfrm>
          <a:off x="50419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22194</xdr:rowOff>
    </xdr:from>
    <xdr:to>
      <xdr:col>19</xdr:col>
      <xdr:colOff>184150</xdr:colOff>
      <xdr:row>82</xdr:row>
      <xdr:rowOff>123794</xdr:rowOff>
    </xdr:to>
    <xdr:sp macro="" textlink="">
      <xdr:nvSpPr>
        <xdr:cNvPr id="219" name="楕円 218"/>
        <xdr:cNvSpPr/>
      </xdr:nvSpPr>
      <xdr:spPr>
        <a:xfrm>
          <a:off x="4064000" y="140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108571</xdr:rowOff>
    </xdr:from>
    <xdr:ext cx="736600" cy="259045"/>
    <xdr:sp macro="" textlink="">
      <xdr:nvSpPr>
        <xdr:cNvPr id="220" name="テキスト ボックス 219"/>
        <xdr:cNvSpPr txBox="1"/>
      </xdr:nvSpPr>
      <xdr:spPr>
        <a:xfrm>
          <a:off x="3733800" y="1416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127096</xdr:rowOff>
    </xdr:from>
    <xdr:to>
      <xdr:col>15</xdr:col>
      <xdr:colOff>133350</xdr:colOff>
      <xdr:row>82</xdr:row>
      <xdr:rowOff>57246</xdr:rowOff>
    </xdr:to>
    <xdr:sp macro="" textlink="">
      <xdr:nvSpPr>
        <xdr:cNvPr id="221" name="楕円 220"/>
        <xdr:cNvSpPr/>
      </xdr:nvSpPr>
      <xdr:spPr>
        <a:xfrm>
          <a:off x="3175000" y="140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42023</xdr:rowOff>
    </xdr:from>
    <xdr:ext cx="762000" cy="259045"/>
    <xdr:sp macro="" textlink="">
      <xdr:nvSpPr>
        <xdr:cNvPr id="222" name="テキスト ボックス 221"/>
        <xdr:cNvSpPr txBox="1"/>
      </xdr:nvSpPr>
      <xdr:spPr>
        <a:xfrm>
          <a:off x="2844800" y="141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95986</xdr:rowOff>
    </xdr:from>
    <xdr:to>
      <xdr:col>11</xdr:col>
      <xdr:colOff>82550</xdr:colOff>
      <xdr:row>82</xdr:row>
      <xdr:rowOff>26136</xdr:rowOff>
    </xdr:to>
    <xdr:sp macro="" textlink="">
      <xdr:nvSpPr>
        <xdr:cNvPr id="223" name="楕円 222"/>
        <xdr:cNvSpPr/>
      </xdr:nvSpPr>
      <xdr:spPr>
        <a:xfrm>
          <a:off x="2286000" y="13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10913</xdr:rowOff>
    </xdr:from>
    <xdr:ext cx="762000" cy="259045"/>
    <xdr:sp macro="" textlink="">
      <xdr:nvSpPr>
        <xdr:cNvPr id="224" name="テキスト ボックス 223"/>
        <xdr:cNvSpPr txBox="1"/>
      </xdr:nvSpPr>
      <xdr:spPr>
        <a:xfrm>
          <a:off x="1955800" y="140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65562</xdr:rowOff>
    </xdr:from>
    <xdr:to>
      <xdr:col>7</xdr:col>
      <xdr:colOff>31750</xdr:colOff>
      <xdr:row>81</xdr:row>
      <xdr:rowOff>167162</xdr:rowOff>
    </xdr:to>
    <xdr:sp macro="" textlink="">
      <xdr:nvSpPr>
        <xdr:cNvPr id="225" name="楕円 224"/>
        <xdr:cNvSpPr/>
      </xdr:nvSpPr>
      <xdr:spPr>
        <a:xfrm>
          <a:off x="1397000" y="139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151939</xdr:rowOff>
    </xdr:from>
    <xdr:ext cx="762000" cy="259045"/>
    <xdr:sp macro="" textlink="">
      <xdr:nvSpPr>
        <xdr:cNvPr id="226" name="テキスト ボックス 225"/>
        <xdr:cNvSpPr txBox="1"/>
      </xdr:nvSpPr>
      <xdr:spPr>
        <a:xfrm>
          <a:off x="1066800" y="140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人事員勧告に基づく適正な給与水準の維持に努めており、令和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年度は横ばいとなった。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依然として類似団体平均を下回り、低い水準で推移していることから、引き続き給与水準の適正化に努める。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60" name="直線コネクタ 259"/>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117122</xdr:rowOff>
    </xdr:to>
    <xdr:cxnSp macro="">
      <xdr:nvCxnSpPr>
        <xdr:cNvPr id="263" name="直線コネクタ 262"/>
        <xdr:cNvCxnSpPr/>
      </xdr:nvCxnSpPr>
      <xdr:spPr>
        <a:xfrm>
          <a:off x="15290800" y="14162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84</xdr:row>
      <xdr:rowOff>136172</xdr:rowOff>
    </xdr:to>
    <xdr:cxnSp macro="">
      <xdr:nvCxnSpPr>
        <xdr:cNvPr id="266" name="直線コネクタ 265"/>
        <xdr:cNvCxnSpPr/>
      </xdr:nvCxnSpPr>
      <xdr:spPr>
        <a:xfrm flipV="1">
          <a:off x="14401800" y="14162616"/>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136172</xdr:rowOff>
    </xdr:to>
    <xdr:cxnSp macro="">
      <xdr:nvCxnSpPr>
        <xdr:cNvPr id="269" name="直線コネクタ 268"/>
        <xdr:cNvCxnSpPr/>
      </xdr:nvCxnSpPr>
      <xdr:spPr>
        <a:xfrm>
          <a:off x="13512800" y="144039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9" name="楕円 278"/>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80"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3" name="楕円 28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4" name="テキスト ボックス 283"/>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5" name="楕円 284"/>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6" name="テキスト ボックス 285"/>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7" name="楕円 286"/>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8" name="テキスト ボックス 287"/>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年度は、退職者数に対して新規採用職員を抑制したことにより、職員数は減少したものの、人口も減少傾向にあることから、人口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0.23</a:t>
          </a:r>
          <a:r>
            <a:rPr kumimoji="1" lang="ja-JP" altLang="en-US" sz="1050">
              <a:latin typeface="ＭＳ Ｐゴシック" panose="020B0600070205080204" pitchFamily="50" charset="-128"/>
              <a:ea typeface="ＭＳ Ｐゴシック" panose="020B0600070205080204" pitchFamily="50" charset="-128"/>
            </a:rPr>
            <a:t>人増加した。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依然として類似団体を上回る高い水準にあることから、定員適正化計画に基づき、引き続き適正な定員管理に努める。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27215</xdr:rowOff>
    </xdr:to>
    <xdr:cxnSp macro="">
      <xdr:nvCxnSpPr>
        <xdr:cNvPr id="325" name="直線コネクタ 324"/>
        <xdr:cNvCxnSpPr/>
      </xdr:nvCxnSpPr>
      <xdr:spPr>
        <a:xfrm>
          <a:off x="16179800" y="1063068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xdr:rowOff>
    </xdr:from>
    <xdr:to>
      <xdr:col>77</xdr:col>
      <xdr:colOff>44450</xdr:colOff>
      <xdr:row>62</xdr:row>
      <xdr:rowOff>28363</xdr:rowOff>
    </xdr:to>
    <xdr:cxnSp macro="">
      <xdr:nvCxnSpPr>
        <xdr:cNvPr id="328" name="直線コネクタ 327"/>
        <xdr:cNvCxnSpPr/>
      </xdr:nvCxnSpPr>
      <xdr:spPr>
        <a:xfrm flipV="1">
          <a:off x="15290800" y="1063068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65133</xdr:rowOff>
    </xdr:to>
    <xdr:cxnSp macro="">
      <xdr:nvCxnSpPr>
        <xdr:cNvPr id="331" name="直線コネクタ 330"/>
        <xdr:cNvCxnSpPr/>
      </xdr:nvCxnSpPr>
      <xdr:spPr>
        <a:xfrm flipV="1">
          <a:off x="14401800" y="1065826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93859</xdr:rowOff>
    </xdr:to>
    <xdr:cxnSp macro="">
      <xdr:nvCxnSpPr>
        <xdr:cNvPr id="334" name="直線コネクタ 333"/>
        <xdr:cNvCxnSpPr/>
      </xdr:nvCxnSpPr>
      <xdr:spPr>
        <a:xfrm flipV="1">
          <a:off x="13512800" y="106950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4" name="楕円 343"/>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5"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46" name="楕円 345"/>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47" name="テキスト ボックス 346"/>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8" name="楕円 347"/>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9" name="テキスト ボックス 348"/>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50" name="楕円 349"/>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51" name="テキスト ボックス 35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52" name="楕円 351"/>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53" name="テキスト ボックス 352"/>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年度は、元利償還金が増加し、事業費補正により基準財政需要額に算入された公債費が減少したものの、普通交付税の増加により標準財政規模が増加したことから、実質公債費比率は単年度で</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ポイント悪化したものの、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依然として類似団体平均を大幅に上回っている状況であるため、財政健全化計画に基づき、町債の新規発行を抑制し、償還金の縮減に努める。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1270</xdr:rowOff>
    </xdr:to>
    <xdr:cxnSp macro="">
      <xdr:nvCxnSpPr>
        <xdr:cNvPr id="387" name="直線コネクタ 386"/>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90" name="直線コネクタ 389"/>
        <xdr:cNvCxnSpPr/>
      </xdr:nvCxnSpPr>
      <xdr:spPr>
        <a:xfrm flipV="1">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93" name="直線コネクタ 392"/>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97790</xdr:rowOff>
    </xdr:to>
    <xdr:cxnSp macro="">
      <xdr:nvCxnSpPr>
        <xdr:cNvPr id="396" name="直線コネクタ 395"/>
        <xdr:cNvCxnSpPr/>
      </xdr:nvCxnSpPr>
      <xdr:spPr>
        <a:xfrm flipV="1">
          <a:off x="13512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6" name="楕円 40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8" name="楕円 407"/>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9" name="テキスト ボックス 40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10" name="楕円 40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11" name="テキスト ボックス 41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2" name="楕円 41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3" name="テキスト ボックス 41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4" name="楕円 41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5" name="テキスト ボックス 414"/>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年度は、地方債現在高及び公営企業債等繰入見込額が減少したことに加え、財政調整基金残高等の増加による充当可能基金額及び普通交付税の増加による標準財政規模の増加により、将来負担比率は</a:t>
          </a:r>
          <a:r>
            <a:rPr kumimoji="1" lang="en-US" altLang="ja-JP" sz="1050">
              <a:latin typeface="ＭＳ Ｐゴシック" panose="020B0600070205080204" pitchFamily="50" charset="-128"/>
              <a:ea typeface="ＭＳ Ｐゴシック" panose="020B0600070205080204" pitchFamily="50" charset="-128"/>
            </a:rPr>
            <a:t>43.0</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依然として類似団体平均を大幅に上回っている状況であるため、財政健全化計画に基づき、選択と集中による普通建設事業の抑制により、町債残高の縮減に努める。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59025</xdr:rowOff>
    </xdr:from>
    <xdr:to>
      <xdr:col>81</xdr:col>
      <xdr:colOff>44450</xdr:colOff>
      <xdr:row>21</xdr:row>
      <xdr:rowOff>38765</xdr:rowOff>
    </xdr:to>
    <xdr:cxnSp macro="">
      <xdr:nvCxnSpPr>
        <xdr:cNvPr id="451" name="直線コネクタ 450"/>
        <xdr:cNvCxnSpPr/>
      </xdr:nvCxnSpPr>
      <xdr:spPr>
        <a:xfrm flipV="1">
          <a:off x="16179800" y="3145125"/>
          <a:ext cx="8382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22</xdr:row>
      <xdr:rowOff>148832</xdr:rowOff>
    </xdr:to>
    <xdr:cxnSp macro="">
      <xdr:nvCxnSpPr>
        <xdr:cNvPr id="454" name="直線コネクタ 453"/>
        <xdr:cNvCxnSpPr/>
      </xdr:nvCxnSpPr>
      <xdr:spPr>
        <a:xfrm flipV="1">
          <a:off x="15290800" y="363921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31629</xdr:rowOff>
    </xdr:from>
    <xdr:to>
      <xdr:col>72</xdr:col>
      <xdr:colOff>203200</xdr:colOff>
      <xdr:row>22</xdr:row>
      <xdr:rowOff>148832</xdr:rowOff>
    </xdr:to>
    <xdr:cxnSp macro="">
      <xdr:nvCxnSpPr>
        <xdr:cNvPr id="457" name="直線コネクタ 456"/>
        <xdr:cNvCxnSpPr/>
      </xdr:nvCxnSpPr>
      <xdr:spPr>
        <a:xfrm>
          <a:off x="14401800" y="380352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12095</xdr:rowOff>
    </xdr:from>
    <xdr:to>
      <xdr:col>68</xdr:col>
      <xdr:colOff>152400</xdr:colOff>
      <xdr:row>22</xdr:row>
      <xdr:rowOff>31629</xdr:rowOff>
    </xdr:to>
    <xdr:cxnSp macro="">
      <xdr:nvCxnSpPr>
        <xdr:cNvPr id="460" name="直線コネクタ 459"/>
        <xdr:cNvCxnSpPr/>
      </xdr:nvCxnSpPr>
      <xdr:spPr>
        <a:xfrm>
          <a:off x="13512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8225</xdr:rowOff>
    </xdr:from>
    <xdr:to>
      <xdr:col>81</xdr:col>
      <xdr:colOff>95250</xdr:colOff>
      <xdr:row>18</xdr:row>
      <xdr:rowOff>109825</xdr:rowOff>
    </xdr:to>
    <xdr:sp macro="" textlink="">
      <xdr:nvSpPr>
        <xdr:cNvPr id="470" name="楕円 469"/>
        <xdr:cNvSpPr/>
      </xdr:nvSpPr>
      <xdr:spPr>
        <a:xfrm>
          <a:off x="169672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151752</xdr:rowOff>
    </xdr:from>
    <xdr:ext cx="762000" cy="259045"/>
    <xdr:sp macro="" textlink="">
      <xdr:nvSpPr>
        <xdr:cNvPr id="471" name="将来負担の状況該当値テキスト"/>
        <xdr:cNvSpPr txBox="1"/>
      </xdr:nvSpPr>
      <xdr:spPr>
        <a:xfrm>
          <a:off x="17106900" y="30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159415</xdr:rowOff>
    </xdr:from>
    <xdr:to>
      <xdr:col>77</xdr:col>
      <xdr:colOff>95250</xdr:colOff>
      <xdr:row>21</xdr:row>
      <xdr:rowOff>89565</xdr:rowOff>
    </xdr:to>
    <xdr:sp macro="" textlink="">
      <xdr:nvSpPr>
        <xdr:cNvPr id="472" name="楕円 471"/>
        <xdr:cNvSpPr/>
      </xdr:nvSpPr>
      <xdr:spPr>
        <a:xfrm>
          <a:off x="16129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74342</xdr:rowOff>
    </xdr:from>
    <xdr:ext cx="736600" cy="259045"/>
    <xdr:sp macro="" textlink="">
      <xdr:nvSpPr>
        <xdr:cNvPr id="473" name="テキスト ボックス 472"/>
        <xdr:cNvSpPr txBox="1"/>
      </xdr:nvSpPr>
      <xdr:spPr>
        <a:xfrm>
          <a:off x="15798800" y="367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98032</xdr:rowOff>
    </xdr:from>
    <xdr:to>
      <xdr:col>73</xdr:col>
      <xdr:colOff>44450</xdr:colOff>
      <xdr:row>23</xdr:row>
      <xdr:rowOff>28182</xdr:rowOff>
    </xdr:to>
    <xdr:sp macro="" textlink="">
      <xdr:nvSpPr>
        <xdr:cNvPr id="474" name="楕円 473"/>
        <xdr:cNvSpPr/>
      </xdr:nvSpPr>
      <xdr:spPr>
        <a:xfrm>
          <a:off x="152400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12959</xdr:rowOff>
    </xdr:from>
    <xdr:ext cx="762000" cy="259045"/>
    <xdr:sp macro="" textlink="">
      <xdr:nvSpPr>
        <xdr:cNvPr id="475" name="テキスト ボックス 474"/>
        <xdr:cNvSpPr txBox="1"/>
      </xdr:nvSpPr>
      <xdr:spPr>
        <a:xfrm>
          <a:off x="14909800" y="395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152279</xdr:rowOff>
    </xdr:from>
    <xdr:to>
      <xdr:col>68</xdr:col>
      <xdr:colOff>203200</xdr:colOff>
      <xdr:row>22</xdr:row>
      <xdr:rowOff>82429</xdr:rowOff>
    </xdr:to>
    <xdr:sp macro="" textlink="">
      <xdr:nvSpPr>
        <xdr:cNvPr id="476" name="楕円 475"/>
        <xdr:cNvSpPr/>
      </xdr:nvSpPr>
      <xdr:spPr>
        <a:xfrm>
          <a:off x="14351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67206</xdr:rowOff>
    </xdr:from>
    <xdr:ext cx="762000" cy="259045"/>
    <xdr:sp macro="" textlink="">
      <xdr:nvSpPr>
        <xdr:cNvPr id="477" name="テキスト ボックス 476"/>
        <xdr:cNvSpPr txBox="1"/>
      </xdr:nvSpPr>
      <xdr:spPr>
        <a:xfrm>
          <a:off x="14020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132745</xdr:rowOff>
    </xdr:from>
    <xdr:to>
      <xdr:col>64</xdr:col>
      <xdr:colOff>152400</xdr:colOff>
      <xdr:row>22</xdr:row>
      <xdr:rowOff>62895</xdr:rowOff>
    </xdr:to>
    <xdr:sp macro="" textlink="">
      <xdr:nvSpPr>
        <xdr:cNvPr id="478" name="楕円 477"/>
        <xdr:cNvSpPr/>
      </xdr:nvSpPr>
      <xdr:spPr>
        <a:xfrm>
          <a:off x="13462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47672</xdr:rowOff>
    </xdr:from>
    <xdr:ext cx="762000" cy="259045"/>
    <xdr:sp macro="" textlink="">
      <xdr:nvSpPr>
        <xdr:cNvPr id="479" name="テキスト ボックス 478"/>
        <xdr:cNvSpPr txBox="1"/>
      </xdr:nvSpPr>
      <xdr:spPr>
        <a:xfrm>
          <a:off x="13131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人件費に係る経常収支比率は、職員数が類似団体と比較して多いため、依然として高い水準で推移している。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月に発令した財政非常事態宣言を受け実施した職員給与等の削減措置により常勤職員に係る職員給が減少したほか、退職手当組合負担金等も減少したことから、比率は</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令和元年度以降、比率は減少傾向にあるものの、依然として類似団体平均を大幅に上回る水準であることから、引き続き定員適正化計画に基づく適正な定員管理による職員人件費の圧縮につとめる。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xdr:cNvCxnSpPr/>
      </xdr:nvCxnSpPr>
      <xdr:spPr>
        <a:xfrm flipV="1">
          <a:off x="4826000" y="56972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161290</xdr:rowOff>
    </xdr:to>
    <xdr:cxnSp macro="">
      <xdr:nvCxnSpPr>
        <xdr:cNvPr id="66" name="直線コネクタ 65"/>
        <xdr:cNvCxnSpPr/>
      </xdr:nvCxnSpPr>
      <xdr:spPr>
        <a:xfrm flipV="1">
          <a:off x="3987800" y="66192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73660</xdr:rowOff>
    </xdr:to>
    <xdr:cxnSp macro="">
      <xdr:nvCxnSpPr>
        <xdr:cNvPr id="69" name="直線コネクタ 68"/>
        <xdr:cNvCxnSpPr/>
      </xdr:nvCxnSpPr>
      <xdr:spPr>
        <a:xfrm flipV="1">
          <a:off x="3098800" y="684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88900</xdr:rowOff>
    </xdr:to>
    <xdr:cxnSp macro="">
      <xdr:nvCxnSpPr>
        <xdr:cNvPr id="72" name="直線コネクタ 71"/>
        <xdr:cNvCxnSpPr/>
      </xdr:nvCxnSpPr>
      <xdr:spPr>
        <a:xfrm flipV="1">
          <a:off x="2209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88900</xdr:rowOff>
    </xdr:to>
    <xdr:cxnSp macro="">
      <xdr:nvCxnSpPr>
        <xdr:cNvPr id="75" name="直線コネクタ 74"/>
        <xdr:cNvCxnSpPr/>
      </xdr:nvCxnSpPr>
      <xdr:spPr>
        <a:xfrm>
          <a:off x="1320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年度は、ふるさと納税関連事業費が増加したものの、普通交付税等の増加により経常一般財源も増加したことから、比率は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依然として類似団体平均を上回る水準にあることから、財政健全化計画に基づき、各種システムの利用実態の検証によるシステム関連経費の適正化を図るなど、引き続き物件費の削減に努める。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16</xdr:row>
      <xdr:rowOff>1270</xdr:rowOff>
    </xdr:to>
    <xdr:cxnSp macro="">
      <xdr:nvCxnSpPr>
        <xdr:cNvPr id="123" name="直線コネクタ 122"/>
        <xdr:cNvCxnSpPr/>
      </xdr:nvCxnSpPr>
      <xdr:spPr>
        <a:xfrm flipV="1">
          <a:off x="15671800" y="26816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4"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16</xdr:row>
      <xdr:rowOff>1270</xdr:rowOff>
    </xdr:to>
    <xdr:cxnSp macro="">
      <xdr:nvCxnSpPr>
        <xdr:cNvPr id="126" name="直線コネクタ 125"/>
        <xdr:cNvCxnSpPr/>
      </xdr:nvCxnSpPr>
      <xdr:spPr>
        <a:xfrm>
          <a:off x="14782800" y="26587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15</xdr:row>
      <xdr:rowOff>86995</xdr:rowOff>
    </xdr:to>
    <xdr:cxnSp macro="">
      <xdr:nvCxnSpPr>
        <xdr:cNvPr id="129" name="直線コネクタ 128"/>
        <xdr:cNvCxnSpPr/>
      </xdr:nvCxnSpPr>
      <xdr:spPr>
        <a:xfrm>
          <a:off x="13893800" y="24644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31" name="テキスト ボックス 130"/>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98425</xdr:rowOff>
    </xdr:to>
    <xdr:cxnSp macro="">
      <xdr:nvCxnSpPr>
        <xdr:cNvPr id="132" name="直線コネクタ 131"/>
        <xdr:cNvCxnSpPr/>
      </xdr:nvCxnSpPr>
      <xdr:spPr>
        <a:xfrm flipV="1">
          <a:off x="13004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4" name="テキスト ボックス 133"/>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6" name="テキスト ボックス 135"/>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2" name="楕円 141"/>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3"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6" name="楕円 145"/>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47" name="テキスト ボックス 146"/>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8" name="楕円 147"/>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9" name="テキスト ボックス 148"/>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50" name="楕円 149"/>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51" name="テキスト ボックス 150"/>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扶助費に係る経常収支比率は、類似団体平均を下回る水準で推移している。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年度は、子ども医療費助成等が増加したものの、比率は横ばいとなった。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依然として類似団体平均を下回る低い水準にあるものの、財政圧迫につながらないよう扶助費の推移に注視し、引き続き各種社会保障サービスの適切な運用に努める。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4" name="直線コネクタ 183"/>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7" name="直線コネクタ 186"/>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9" name="テキスト ボックス 188"/>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2" name="テキスト ボックス 19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5" name="テキスト ボックス 194"/>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7" name="テキスト ボックス 196"/>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その他に係る経常収支比率は、令和元年度以降類似団体平均を下回る水準で推移している。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年度は、下水道事業や病院事業に対する出資金が増加したものの、普通交付税等の増加により経常一般財源も増加したことから、比率は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比率は減少傾向にあるものの、今後、施設の老朽化による維持補修費等の増加が見込まれることから、公共施設等総合管理計画等を踏まえ、適切な財政運営に努める。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67128</xdr:rowOff>
    </xdr:to>
    <xdr:cxnSp macro="">
      <xdr:nvCxnSpPr>
        <xdr:cNvPr id="247" name="直線コネクタ 246"/>
        <xdr:cNvCxnSpPr/>
      </xdr:nvCxnSpPr>
      <xdr:spPr>
        <a:xfrm flipV="1">
          <a:off x="15671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167822</xdr:rowOff>
    </xdr:to>
    <xdr:cxnSp macro="">
      <xdr:nvCxnSpPr>
        <xdr:cNvPr id="250" name="直線コネクタ 249"/>
        <xdr:cNvCxnSpPr/>
      </xdr:nvCxnSpPr>
      <xdr:spPr>
        <a:xfrm flipV="1">
          <a:off x="14782800" y="96683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148772</xdr:rowOff>
    </xdr:to>
    <xdr:cxnSp macro="">
      <xdr:nvCxnSpPr>
        <xdr:cNvPr id="253" name="直線コネクタ 252"/>
        <xdr:cNvCxnSpPr/>
      </xdr:nvCxnSpPr>
      <xdr:spPr>
        <a:xfrm flipV="1">
          <a:off x="13893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5" name="テキスト ボックス 254"/>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148772</xdr:rowOff>
    </xdr:to>
    <xdr:cxnSp macro="">
      <xdr:nvCxnSpPr>
        <xdr:cNvPr id="256" name="直線コネクタ 255"/>
        <xdr:cNvCxnSpPr/>
      </xdr:nvCxnSpPr>
      <xdr:spPr>
        <a:xfrm>
          <a:off x="13004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8" name="テキスト ボックス 257"/>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6" name="楕円 265"/>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7" name="その他該当値テキスト"/>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8" name="楕円 267"/>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9" name="テキスト ボックス 268"/>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0" name="楕円 269"/>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71" name="テキスト ボックス 270"/>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2" name="楕円 271"/>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3" name="テキスト ボックス 272"/>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4" name="楕円 273"/>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5" name="テキスト ボックス 274"/>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補助費等に係る経常収支比率は、類似団体平均を下回る水準で推移している。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年度は、一部事務組合に対する負担金等が減少したことから、比率は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依然として類似団体平均を下回る水準で推移しているものの、今後、一部事務組合に対する負担金の増加が見込まれることから、引き続き各種補助制度の適切な運用に努める。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6169</xdr:rowOff>
    </xdr:to>
    <xdr:cxnSp macro="">
      <xdr:nvCxnSpPr>
        <xdr:cNvPr id="310" name="直線コネクタ 309"/>
        <xdr:cNvCxnSpPr/>
      </xdr:nvCxnSpPr>
      <xdr:spPr>
        <a:xfrm flipV="1">
          <a:off x="15671800" y="61195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6169</xdr:rowOff>
    </xdr:to>
    <xdr:cxnSp macro="">
      <xdr:nvCxnSpPr>
        <xdr:cNvPr id="313" name="直線コネクタ 312"/>
        <xdr:cNvCxnSpPr/>
      </xdr:nvCxnSpPr>
      <xdr:spPr>
        <a:xfrm>
          <a:off x="14782800" y="60934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5" name="テキスト ボックス 31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92710</xdr:rowOff>
    </xdr:to>
    <xdr:cxnSp macro="">
      <xdr:nvCxnSpPr>
        <xdr:cNvPr id="316" name="直線コネクタ 315"/>
        <xdr:cNvCxnSpPr/>
      </xdr:nvCxnSpPr>
      <xdr:spPr>
        <a:xfrm>
          <a:off x="13893800" y="6060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8" name="テキスト ボックス 317"/>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60053</xdr:rowOff>
    </xdr:to>
    <xdr:cxnSp macro="">
      <xdr:nvCxnSpPr>
        <xdr:cNvPr id="319" name="直線コネクタ 318"/>
        <xdr:cNvCxnSpPr/>
      </xdr:nvCxnSpPr>
      <xdr:spPr>
        <a:xfrm>
          <a:off x="13004800" y="6047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1" name="テキスト ボックス 320"/>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29" name="楕円 328"/>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0"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1" name="楕円 330"/>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2" name="テキスト ボックス 331"/>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9253</xdr:rowOff>
    </xdr:from>
    <xdr:to>
      <xdr:col>69</xdr:col>
      <xdr:colOff>142875</xdr:colOff>
      <xdr:row>35</xdr:row>
      <xdr:rowOff>110853</xdr:rowOff>
    </xdr:to>
    <xdr:sp macro="" textlink="">
      <xdr:nvSpPr>
        <xdr:cNvPr id="335" name="楕円 334"/>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121030</xdr:rowOff>
    </xdr:from>
    <xdr:ext cx="762000" cy="259045"/>
    <xdr:sp macro="" textlink="">
      <xdr:nvSpPr>
        <xdr:cNvPr id="336" name="テキスト ボックス 335"/>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公債費に係る経常収支比率は、類似団体平均を上回る水準で推移している。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依然として類似団体平均を上回る水準にあることから、財政健全化計画に基づき、町債の新規発行を抑制し、償還金の縮減に努める。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58420</xdr:rowOff>
    </xdr:to>
    <xdr:cxnSp macro="">
      <xdr:nvCxnSpPr>
        <xdr:cNvPr id="368" name="直線コネクタ 367"/>
        <xdr:cNvCxnSpPr/>
      </xdr:nvCxnSpPr>
      <xdr:spPr>
        <a:xfrm flipV="1">
          <a:off x="3987800" y="13390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9"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113285</xdr:rowOff>
    </xdr:to>
    <xdr:cxnSp macro="">
      <xdr:nvCxnSpPr>
        <xdr:cNvPr id="371" name="直線コネクタ 370"/>
        <xdr:cNvCxnSpPr/>
      </xdr:nvCxnSpPr>
      <xdr:spPr>
        <a:xfrm flipV="1">
          <a:off x="3098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3" name="テキスト ボックス 37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113285</xdr:rowOff>
    </xdr:to>
    <xdr:cxnSp macro="">
      <xdr:nvCxnSpPr>
        <xdr:cNvPr id="374" name="直線コネクタ 373"/>
        <xdr:cNvCxnSpPr/>
      </xdr:nvCxnSpPr>
      <xdr:spPr>
        <a:xfrm>
          <a:off x="2209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6" name="テキスト ボックス 375"/>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77" name="直線コネクタ 376"/>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81" name="テキスト ボックス 380"/>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7" name="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91" name="楕円 390"/>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92" name="テキスト ボックス 391"/>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3" name="楕円 39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4" name="テキスト ボックス 39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5" name="楕円 394"/>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6" name="テキスト ボックス 39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公債費以外に係る経常収支比率は、類似団体平均を上回る水準で推移している。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人件費及び物件費並びに補助費等が減少傾向にあることから、比率は</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今後は、財政健全化計画に基づく財政の健全化に向けた各種取り組みを徹底し、自主財源の確保及び歳出抑制に努める。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129287</xdr:rowOff>
    </xdr:to>
    <xdr:cxnSp macro="">
      <xdr:nvCxnSpPr>
        <xdr:cNvPr id="427" name="直線コネクタ 426"/>
        <xdr:cNvCxnSpPr/>
      </xdr:nvCxnSpPr>
      <xdr:spPr>
        <a:xfrm flipV="1">
          <a:off x="15671800" y="13070332"/>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12700</xdr:rowOff>
    </xdr:to>
    <xdr:cxnSp macro="">
      <xdr:nvCxnSpPr>
        <xdr:cNvPr id="430" name="直線コネクタ 429"/>
        <xdr:cNvCxnSpPr/>
      </xdr:nvCxnSpPr>
      <xdr:spPr>
        <a:xfrm flipV="1">
          <a:off x="14782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78</xdr:row>
      <xdr:rowOff>12700</xdr:rowOff>
    </xdr:to>
    <xdr:cxnSp macro="">
      <xdr:nvCxnSpPr>
        <xdr:cNvPr id="433" name="直線コネクタ 432"/>
        <xdr:cNvCxnSpPr/>
      </xdr:nvCxnSpPr>
      <xdr:spPr>
        <a:xfrm>
          <a:off x="13893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83565</xdr:rowOff>
    </xdr:to>
    <xdr:cxnSp macro="">
      <xdr:nvCxnSpPr>
        <xdr:cNvPr id="436" name="直線コネクタ 435"/>
        <xdr:cNvCxnSpPr/>
      </xdr:nvCxnSpPr>
      <xdr:spPr>
        <a:xfrm>
          <a:off x="13004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6" name="楕円 445"/>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132859</xdr:rowOff>
    </xdr:from>
    <xdr:ext cx="762000" cy="259045"/>
    <xdr:sp macro="" textlink="">
      <xdr:nvSpPr>
        <xdr:cNvPr id="447" name="公債費以外該当値テキスト"/>
        <xdr:cNvSpPr txBox="1"/>
      </xdr:nvSpPr>
      <xdr:spPr>
        <a:xfrm>
          <a:off x="16598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8" name="楕円 447"/>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9" name="テキスト ボックス 448"/>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5" name="テキスト ボックス 45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156489</xdr:rowOff>
    </xdr:from>
    <xdr:to>
      <xdr:col>29</xdr:col>
      <xdr:colOff>127000</xdr:colOff>
      <xdr:row>17</xdr:row>
      <xdr:rowOff>12517</xdr:rowOff>
    </xdr:to>
    <xdr:cxnSp macro="">
      <xdr:nvCxnSpPr>
        <xdr:cNvPr id="50" name="直線コネクタ 49"/>
        <xdr:cNvCxnSpPr/>
      </xdr:nvCxnSpPr>
      <xdr:spPr bwMode="auto">
        <a:xfrm flipV="1">
          <a:off x="5003800" y="2947314"/>
          <a:ext cx="6477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154485</xdr:rowOff>
    </xdr:from>
    <xdr:to>
      <xdr:col>26</xdr:col>
      <xdr:colOff>50800</xdr:colOff>
      <xdr:row>17</xdr:row>
      <xdr:rowOff>12517</xdr:rowOff>
    </xdr:to>
    <xdr:cxnSp macro="">
      <xdr:nvCxnSpPr>
        <xdr:cNvPr id="53" name="直線コネクタ 52"/>
        <xdr:cNvCxnSpPr/>
      </xdr:nvCxnSpPr>
      <xdr:spPr bwMode="auto">
        <a:xfrm>
          <a:off x="4305300" y="2945310"/>
          <a:ext cx="698500" cy="2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154485</xdr:rowOff>
    </xdr:from>
    <xdr:to>
      <xdr:col>22</xdr:col>
      <xdr:colOff>114300</xdr:colOff>
      <xdr:row>17</xdr:row>
      <xdr:rowOff>5568</xdr:rowOff>
    </xdr:to>
    <xdr:cxnSp macro="">
      <xdr:nvCxnSpPr>
        <xdr:cNvPr id="56" name="直線コネクタ 55"/>
        <xdr:cNvCxnSpPr/>
      </xdr:nvCxnSpPr>
      <xdr:spPr bwMode="auto">
        <a:xfrm flipV="1">
          <a:off x="3606800" y="2945310"/>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5568</xdr:rowOff>
    </xdr:from>
    <xdr:to>
      <xdr:col>18</xdr:col>
      <xdr:colOff>177800</xdr:colOff>
      <xdr:row>17</xdr:row>
      <xdr:rowOff>25098</xdr:rowOff>
    </xdr:to>
    <xdr:cxnSp macro="">
      <xdr:nvCxnSpPr>
        <xdr:cNvPr id="59" name="直線コネクタ 58"/>
        <xdr:cNvCxnSpPr/>
      </xdr:nvCxnSpPr>
      <xdr:spPr bwMode="auto">
        <a:xfrm flipV="1">
          <a:off x="29083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105689</xdr:rowOff>
    </xdr:from>
    <xdr:to>
      <xdr:col>29</xdr:col>
      <xdr:colOff>177800</xdr:colOff>
      <xdr:row>17</xdr:row>
      <xdr:rowOff>35839</xdr:rowOff>
    </xdr:to>
    <xdr:sp macro="" textlink="">
      <xdr:nvSpPr>
        <xdr:cNvPr id="69" name="楕円 68"/>
        <xdr:cNvSpPr/>
      </xdr:nvSpPr>
      <xdr:spPr bwMode="auto">
        <a:xfrm>
          <a:off x="5600700" y="289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122216</xdr:rowOff>
    </xdr:from>
    <xdr:ext cx="762000" cy="259045"/>
    <xdr:sp macro="" textlink="">
      <xdr:nvSpPr>
        <xdr:cNvPr id="70" name="人口1人当たり決算額の推移該当値テキスト130"/>
        <xdr:cNvSpPr txBox="1"/>
      </xdr:nvSpPr>
      <xdr:spPr>
        <a:xfrm>
          <a:off x="5740400" y="274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133167</xdr:rowOff>
    </xdr:from>
    <xdr:to>
      <xdr:col>26</xdr:col>
      <xdr:colOff>101600</xdr:colOff>
      <xdr:row>17</xdr:row>
      <xdr:rowOff>63317</xdr:rowOff>
    </xdr:to>
    <xdr:sp macro="" textlink="">
      <xdr:nvSpPr>
        <xdr:cNvPr id="71" name="楕円 70"/>
        <xdr:cNvSpPr/>
      </xdr:nvSpPr>
      <xdr:spPr bwMode="auto">
        <a:xfrm>
          <a:off x="4953000" y="29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73494</xdr:rowOff>
    </xdr:from>
    <xdr:ext cx="736600" cy="259045"/>
    <xdr:sp macro="" textlink="">
      <xdr:nvSpPr>
        <xdr:cNvPr id="72" name="テキスト ボックス 71"/>
        <xdr:cNvSpPr txBox="1"/>
      </xdr:nvSpPr>
      <xdr:spPr>
        <a:xfrm>
          <a:off x="4622800" y="269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103685</xdr:rowOff>
    </xdr:from>
    <xdr:to>
      <xdr:col>22</xdr:col>
      <xdr:colOff>165100</xdr:colOff>
      <xdr:row>17</xdr:row>
      <xdr:rowOff>33835</xdr:rowOff>
    </xdr:to>
    <xdr:sp macro="" textlink="">
      <xdr:nvSpPr>
        <xdr:cNvPr id="73" name="楕円 72"/>
        <xdr:cNvSpPr/>
      </xdr:nvSpPr>
      <xdr:spPr bwMode="auto">
        <a:xfrm>
          <a:off x="42545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44012</xdr:rowOff>
    </xdr:from>
    <xdr:ext cx="762000" cy="259045"/>
    <xdr:sp macro="" textlink="">
      <xdr:nvSpPr>
        <xdr:cNvPr id="74" name="テキスト ボックス 73"/>
        <xdr:cNvSpPr txBox="1"/>
      </xdr:nvSpPr>
      <xdr:spPr>
        <a:xfrm>
          <a:off x="3924300" y="266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126218</xdr:rowOff>
    </xdr:from>
    <xdr:to>
      <xdr:col>19</xdr:col>
      <xdr:colOff>38100</xdr:colOff>
      <xdr:row>17</xdr:row>
      <xdr:rowOff>56368</xdr:rowOff>
    </xdr:to>
    <xdr:sp macro="" textlink="">
      <xdr:nvSpPr>
        <xdr:cNvPr id="75" name="楕円 74"/>
        <xdr:cNvSpPr/>
      </xdr:nvSpPr>
      <xdr:spPr bwMode="auto">
        <a:xfrm>
          <a:off x="35560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66545</xdr:rowOff>
    </xdr:from>
    <xdr:ext cx="762000" cy="259045"/>
    <xdr:sp macro="" textlink="">
      <xdr:nvSpPr>
        <xdr:cNvPr id="76" name="テキスト ボックス 75"/>
        <xdr:cNvSpPr txBox="1"/>
      </xdr:nvSpPr>
      <xdr:spPr>
        <a:xfrm>
          <a:off x="3225800" y="2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145748</xdr:rowOff>
    </xdr:from>
    <xdr:to>
      <xdr:col>15</xdr:col>
      <xdr:colOff>101600</xdr:colOff>
      <xdr:row>17</xdr:row>
      <xdr:rowOff>75898</xdr:rowOff>
    </xdr:to>
    <xdr:sp macro="" textlink="">
      <xdr:nvSpPr>
        <xdr:cNvPr id="77" name="楕円 76"/>
        <xdr:cNvSpPr/>
      </xdr:nvSpPr>
      <xdr:spPr bwMode="auto">
        <a:xfrm>
          <a:off x="28575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86075</xdr:rowOff>
    </xdr:from>
    <xdr:ext cx="762000" cy="259045"/>
    <xdr:sp macro="" textlink="">
      <xdr:nvSpPr>
        <xdr:cNvPr id="78" name="テキスト ボックス 77"/>
        <xdr:cNvSpPr txBox="1"/>
      </xdr:nvSpPr>
      <xdr:spPr>
        <a:xfrm>
          <a:off x="25273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239357</xdr:rowOff>
    </xdr:from>
    <xdr:to>
      <xdr:col>29</xdr:col>
      <xdr:colOff>127000</xdr:colOff>
      <xdr:row>35</xdr:row>
      <xdr:rowOff>319881</xdr:rowOff>
    </xdr:to>
    <xdr:cxnSp macro="">
      <xdr:nvCxnSpPr>
        <xdr:cNvPr id="112" name="直線コネクタ 111"/>
        <xdr:cNvCxnSpPr/>
      </xdr:nvCxnSpPr>
      <xdr:spPr bwMode="auto">
        <a:xfrm flipV="1">
          <a:off x="5003800" y="6849707"/>
          <a:ext cx="6477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200399</xdr:rowOff>
    </xdr:from>
    <xdr:to>
      <xdr:col>26</xdr:col>
      <xdr:colOff>50800</xdr:colOff>
      <xdr:row>35</xdr:row>
      <xdr:rowOff>319881</xdr:rowOff>
    </xdr:to>
    <xdr:cxnSp macro="">
      <xdr:nvCxnSpPr>
        <xdr:cNvPr id="115" name="直線コネクタ 114"/>
        <xdr:cNvCxnSpPr/>
      </xdr:nvCxnSpPr>
      <xdr:spPr bwMode="auto">
        <a:xfrm>
          <a:off x="4305300" y="6810749"/>
          <a:ext cx="698500" cy="11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200399</xdr:rowOff>
    </xdr:from>
    <xdr:to>
      <xdr:col>22</xdr:col>
      <xdr:colOff>114300</xdr:colOff>
      <xdr:row>35</xdr:row>
      <xdr:rowOff>236309</xdr:rowOff>
    </xdr:to>
    <xdr:cxnSp macro="">
      <xdr:nvCxnSpPr>
        <xdr:cNvPr id="118" name="直線コネクタ 117"/>
        <xdr:cNvCxnSpPr/>
      </xdr:nvCxnSpPr>
      <xdr:spPr bwMode="auto">
        <a:xfrm flipV="1">
          <a:off x="3606800" y="6810749"/>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236309</xdr:rowOff>
    </xdr:from>
    <xdr:to>
      <xdr:col>18</xdr:col>
      <xdr:colOff>177800</xdr:colOff>
      <xdr:row>35</xdr:row>
      <xdr:rowOff>246253</xdr:rowOff>
    </xdr:to>
    <xdr:cxnSp macro="">
      <xdr:nvCxnSpPr>
        <xdr:cNvPr id="121" name="直線コネクタ 120"/>
        <xdr:cNvCxnSpPr/>
      </xdr:nvCxnSpPr>
      <xdr:spPr bwMode="auto">
        <a:xfrm flipV="1">
          <a:off x="2908300" y="6846659"/>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188557</xdr:rowOff>
    </xdr:from>
    <xdr:to>
      <xdr:col>29</xdr:col>
      <xdr:colOff>177800</xdr:colOff>
      <xdr:row>35</xdr:row>
      <xdr:rowOff>290157</xdr:rowOff>
    </xdr:to>
    <xdr:sp macro="" textlink="">
      <xdr:nvSpPr>
        <xdr:cNvPr id="131" name="楕円 130"/>
        <xdr:cNvSpPr/>
      </xdr:nvSpPr>
      <xdr:spPr bwMode="auto">
        <a:xfrm>
          <a:off x="5600700" y="679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33634</xdr:rowOff>
    </xdr:from>
    <xdr:ext cx="762000" cy="259045"/>
    <xdr:sp macro="" textlink="">
      <xdr:nvSpPr>
        <xdr:cNvPr id="132" name="人口1人当たり決算額の推移該当値テキスト445"/>
        <xdr:cNvSpPr txBox="1"/>
      </xdr:nvSpPr>
      <xdr:spPr>
        <a:xfrm>
          <a:off x="5740400" y="664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269081</xdr:rowOff>
    </xdr:from>
    <xdr:to>
      <xdr:col>26</xdr:col>
      <xdr:colOff>101600</xdr:colOff>
      <xdr:row>36</xdr:row>
      <xdr:rowOff>27781</xdr:rowOff>
    </xdr:to>
    <xdr:sp macro="" textlink="">
      <xdr:nvSpPr>
        <xdr:cNvPr id="133" name="楕円 132"/>
        <xdr:cNvSpPr/>
      </xdr:nvSpPr>
      <xdr:spPr bwMode="auto">
        <a:xfrm>
          <a:off x="4953000" y="687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37958</xdr:rowOff>
    </xdr:from>
    <xdr:ext cx="736600" cy="259045"/>
    <xdr:sp macro="" textlink="">
      <xdr:nvSpPr>
        <xdr:cNvPr id="134" name="テキスト ボックス 133"/>
        <xdr:cNvSpPr txBox="1"/>
      </xdr:nvSpPr>
      <xdr:spPr>
        <a:xfrm>
          <a:off x="4622800" y="664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149599</xdr:rowOff>
    </xdr:from>
    <xdr:to>
      <xdr:col>22</xdr:col>
      <xdr:colOff>165100</xdr:colOff>
      <xdr:row>35</xdr:row>
      <xdr:rowOff>251199</xdr:rowOff>
    </xdr:to>
    <xdr:sp macro="" textlink="">
      <xdr:nvSpPr>
        <xdr:cNvPr id="135" name="楕円 134"/>
        <xdr:cNvSpPr/>
      </xdr:nvSpPr>
      <xdr:spPr bwMode="auto">
        <a:xfrm>
          <a:off x="4254500" y="67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261376</xdr:rowOff>
    </xdr:from>
    <xdr:ext cx="762000" cy="259045"/>
    <xdr:sp macro="" textlink="">
      <xdr:nvSpPr>
        <xdr:cNvPr id="136" name="テキスト ボックス 135"/>
        <xdr:cNvSpPr txBox="1"/>
      </xdr:nvSpPr>
      <xdr:spPr>
        <a:xfrm>
          <a:off x="3924300" y="65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185509</xdr:rowOff>
    </xdr:from>
    <xdr:to>
      <xdr:col>19</xdr:col>
      <xdr:colOff>38100</xdr:colOff>
      <xdr:row>35</xdr:row>
      <xdr:rowOff>287109</xdr:rowOff>
    </xdr:to>
    <xdr:sp macro="" textlink="">
      <xdr:nvSpPr>
        <xdr:cNvPr id="137" name="楕円 136"/>
        <xdr:cNvSpPr/>
      </xdr:nvSpPr>
      <xdr:spPr bwMode="auto">
        <a:xfrm>
          <a:off x="3556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297286</xdr:rowOff>
    </xdr:from>
    <xdr:ext cx="762000" cy="259045"/>
    <xdr:sp macro="" textlink="">
      <xdr:nvSpPr>
        <xdr:cNvPr id="138" name="テキスト ボックス 137"/>
        <xdr:cNvSpPr txBox="1"/>
      </xdr:nvSpPr>
      <xdr:spPr>
        <a:xfrm>
          <a:off x="3225800" y="656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195453</xdr:rowOff>
    </xdr:from>
    <xdr:to>
      <xdr:col>15</xdr:col>
      <xdr:colOff>101600</xdr:colOff>
      <xdr:row>35</xdr:row>
      <xdr:rowOff>297053</xdr:rowOff>
    </xdr:to>
    <xdr:sp macro="" textlink="">
      <xdr:nvSpPr>
        <xdr:cNvPr id="139" name="楕円 138"/>
        <xdr:cNvSpPr/>
      </xdr:nvSpPr>
      <xdr:spPr bwMode="auto">
        <a:xfrm>
          <a:off x="28575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307230</xdr:rowOff>
    </xdr:from>
    <xdr:ext cx="762000" cy="259045"/>
    <xdr:sp macro="" textlink="">
      <xdr:nvSpPr>
        <xdr:cNvPr id="140" name="テキスト ボックス 139"/>
        <xdr:cNvSpPr txBox="1"/>
      </xdr:nvSpPr>
      <xdr:spPr>
        <a:xfrm>
          <a:off x="2527300" y="65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31305</xdr:rowOff>
    </xdr:from>
    <xdr:to>
      <xdr:col>24</xdr:col>
      <xdr:colOff>63500</xdr:colOff>
      <xdr:row>35</xdr:row>
      <xdr:rowOff>47371</xdr:rowOff>
    </xdr:to>
    <xdr:cxnSp macro="">
      <xdr:nvCxnSpPr>
        <xdr:cNvPr id="61" name="直線コネクタ 60"/>
        <xdr:cNvCxnSpPr/>
      </xdr:nvCxnSpPr>
      <xdr:spPr>
        <a:xfrm flipV="1">
          <a:off x="3797300" y="6032055"/>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47371</xdr:rowOff>
    </xdr:from>
    <xdr:to>
      <xdr:col>19</xdr:col>
      <xdr:colOff>177800</xdr:colOff>
      <xdr:row>35</xdr:row>
      <xdr:rowOff>74650</xdr:rowOff>
    </xdr:to>
    <xdr:cxnSp macro="">
      <xdr:nvCxnSpPr>
        <xdr:cNvPr id="64" name="直線コネクタ 63"/>
        <xdr:cNvCxnSpPr/>
      </xdr:nvCxnSpPr>
      <xdr:spPr>
        <a:xfrm flipV="1">
          <a:off x="2908300" y="604812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74650</xdr:rowOff>
    </xdr:from>
    <xdr:to>
      <xdr:col>15</xdr:col>
      <xdr:colOff>50800</xdr:colOff>
      <xdr:row>35</xdr:row>
      <xdr:rowOff>99060</xdr:rowOff>
    </xdr:to>
    <xdr:cxnSp macro="">
      <xdr:nvCxnSpPr>
        <xdr:cNvPr id="67" name="直線コネクタ 66"/>
        <xdr:cNvCxnSpPr/>
      </xdr:nvCxnSpPr>
      <xdr:spPr>
        <a:xfrm flipV="1">
          <a:off x="2019300" y="6075400"/>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98933</xdr:rowOff>
    </xdr:from>
    <xdr:to>
      <xdr:col>10</xdr:col>
      <xdr:colOff>114300</xdr:colOff>
      <xdr:row>35</xdr:row>
      <xdr:rowOff>99060</xdr:rowOff>
    </xdr:to>
    <xdr:cxnSp macro="">
      <xdr:nvCxnSpPr>
        <xdr:cNvPr id="70" name="直線コネクタ 69"/>
        <xdr:cNvCxnSpPr/>
      </xdr:nvCxnSpPr>
      <xdr:spPr>
        <a:xfrm>
          <a:off x="1130300" y="609968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151955</xdr:rowOff>
    </xdr:from>
    <xdr:to>
      <xdr:col>24</xdr:col>
      <xdr:colOff>114300</xdr:colOff>
      <xdr:row>35</xdr:row>
      <xdr:rowOff>82105</xdr:rowOff>
    </xdr:to>
    <xdr:sp macro="" textlink="">
      <xdr:nvSpPr>
        <xdr:cNvPr id="80" name="楕円 79"/>
        <xdr:cNvSpPr/>
      </xdr:nvSpPr>
      <xdr:spPr>
        <a:xfrm>
          <a:off x="45847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3382</xdr:rowOff>
    </xdr:from>
    <xdr:ext cx="599010" cy="259045"/>
    <xdr:sp macro="" textlink="">
      <xdr:nvSpPr>
        <xdr:cNvPr id="81" name="人件費該当値テキスト"/>
        <xdr:cNvSpPr txBox="1"/>
      </xdr:nvSpPr>
      <xdr:spPr>
        <a:xfrm>
          <a:off x="4686300" y="58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168021</xdr:rowOff>
    </xdr:from>
    <xdr:to>
      <xdr:col>20</xdr:col>
      <xdr:colOff>38100</xdr:colOff>
      <xdr:row>35</xdr:row>
      <xdr:rowOff>98171</xdr:rowOff>
    </xdr:to>
    <xdr:sp macro="" textlink="">
      <xdr:nvSpPr>
        <xdr:cNvPr id="82" name="楕円 81"/>
        <xdr:cNvSpPr/>
      </xdr:nvSpPr>
      <xdr:spPr>
        <a:xfrm>
          <a:off x="3746500" y="5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114698</xdr:rowOff>
    </xdr:from>
    <xdr:ext cx="599010" cy="259045"/>
    <xdr:sp macro="" textlink="">
      <xdr:nvSpPr>
        <xdr:cNvPr id="83" name="テキスト ボックス 82"/>
        <xdr:cNvSpPr txBox="1"/>
      </xdr:nvSpPr>
      <xdr:spPr>
        <a:xfrm>
          <a:off x="3497795" y="577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23850</xdr:rowOff>
    </xdr:from>
    <xdr:to>
      <xdr:col>15</xdr:col>
      <xdr:colOff>101600</xdr:colOff>
      <xdr:row>35</xdr:row>
      <xdr:rowOff>125450</xdr:rowOff>
    </xdr:to>
    <xdr:sp macro="" textlink="">
      <xdr:nvSpPr>
        <xdr:cNvPr id="84" name="楕円 83"/>
        <xdr:cNvSpPr/>
      </xdr:nvSpPr>
      <xdr:spPr>
        <a:xfrm>
          <a:off x="2857500" y="60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141977</xdr:rowOff>
    </xdr:from>
    <xdr:ext cx="599010" cy="259045"/>
    <xdr:sp macro="" textlink="">
      <xdr:nvSpPr>
        <xdr:cNvPr id="85" name="テキスト ボックス 84"/>
        <xdr:cNvSpPr txBox="1"/>
      </xdr:nvSpPr>
      <xdr:spPr>
        <a:xfrm>
          <a:off x="2608795" y="5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48260</xdr:rowOff>
    </xdr:from>
    <xdr:to>
      <xdr:col>10</xdr:col>
      <xdr:colOff>165100</xdr:colOff>
      <xdr:row>35</xdr:row>
      <xdr:rowOff>149860</xdr:rowOff>
    </xdr:to>
    <xdr:sp macro="" textlink="">
      <xdr:nvSpPr>
        <xdr:cNvPr id="86" name="楕円 85"/>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166387</xdr:rowOff>
    </xdr:from>
    <xdr:ext cx="599010" cy="259045"/>
    <xdr:sp macro="" textlink="">
      <xdr:nvSpPr>
        <xdr:cNvPr id="87" name="テキスト ボックス 86"/>
        <xdr:cNvSpPr txBox="1"/>
      </xdr:nvSpPr>
      <xdr:spPr>
        <a:xfrm>
          <a:off x="1719795" y="58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48133</xdr:rowOff>
    </xdr:from>
    <xdr:to>
      <xdr:col>6</xdr:col>
      <xdr:colOff>38100</xdr:colOff>
      <xdr:row>35</xdr:row>
      <xdr:rowOff>149733</xdr:rowOff>
    </xdr:to>
    <xdr:sp macro="" textlink="">
      <xdr:nvSpPr>
        <xdr:cNvPr id="88" name="楕円 87"/>
        <xdr:cNvSpPr/>
      </xdr:nvSpPr>
      <xdr:spPr>
        <a:xfrm>
          <a:off x="1079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166260</xdr:rowOff>
    </xdr:from>
    <xdr:ext cx="599010" cy="259045"/>
    <xdr:sp macro="" textlink="">
      <xdr:nvSpPr>
        <xdr:cNvPr id="89" name="テキスト ボックス 88"/>
        <xdr:cNvSpPr txBox="1"/>
      </xdr:nvSpPr>
      <xdr:spPr>
        <a:xfrm>
          <a:off x="830795" y="582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11057</xdr:rowOff>
    </xdr:from>
    <xdr:to>
      <xdr:col>24</xdr:col>
      <xdr:colOff>63500</xdr:colOff>
      <xdr:row>56</xdr:row>
      <xdr:rowOff>20256</xdr:rowOff>
    </xdr:to>
    <xdr:cxnSp macro="">
      <xdr:nvCxnSpPr>
        <xdr:cNvPr id="116" name="直線コネクタ 115"/>
        <xdr:cNvCxnSpPr/>
      </xdr:nvCxnSpPr>
      <xdr:spPr>
        <a:xfrm flipV="1">
          <a:off x="3797300" y="9612257"/>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20256</xdr:rowOff>
    </xdr:from>
    <xdr:to>
      <xdr:col>19</xdr:col>
      <xdr:colOff>177800</xdr:colOff>
      <xdr:row>56</xdr:row>
      <xdr:rowOff>89838</xdr:rowOff>
    </xdr:to>
    <xdr:cxnSp macro="">
      <xdr:nvCxnSpPr>
        <xdr:cNvPr id="119" name="直線コネクタ 118"/>
        <xdr:cNvCxnSpPr/>
      </xdr:nvCxnSpPr>
      <xdr:spPr>
        <a:xfrm flipV="1">
          <a:off x="2908300" y="9621456"/>
          <a:ext cx="8890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89838</xdr:rowOff>
    </xdr:from>
    <xdr:to>
      <xdr:col>15</xdr:col>
      <xdr:colOff>50800</xdr:colOff>
      <xdr:row>56</xdr:row>
      <xdr:rowOff>134982</xdr:rowOff>
    </xdr:to>
    <xdr:cxnSp macro="">
      <xdr:nvCxnSpPr>
        <xdr:cNvPr id="122" name="直線コネクタ 121"/>
        <xdr:cNvCxnSpPr/>
      </xdr:nvCxnSpPr>
      <xdr:spPr>
        <a:xfrm flipV="1">
          <a:off x="2019300" y="969103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134982</xdr:rowOff>
    </xdr:from>
    <xdr:to>
      <xdr:col>10</xdr:col>
      <xdr:colOff>114300</xdr:colOff>
      <xdr:row>56</xdr:row>
      <xdr:rowOff>159272</xdr:rowOff>
    </xdr:to>
    <xdr:cxnSp macro="">
      <xdr:nvCxnSpPr>
        <xdr:cNvPr id="125" name="直線コネクタ 124"/>
        <xdr:cNvCxnSpPr/>
      </xdr:nvCxnSpPr>
      <xdr:spPr>
        <a:xfrm flipV="1">
          <a:off x="1130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131707</xdr:rowOff>
    </xdr:from>
    <xdr:to>
      <xdr:col>24</xdr:col>
      <xdr:colOff>114300</xdr:colOff>
      <xdr:row>56</xdr:row>
      <xdr:rowOff>61857</xdr:rowOff>
    </xdr:to>
    <xdr:sp macro="" textlink="">
      <xdr:nvSpPr>
        <xdr:cNvPr id="135" name="楕円 134"/>
        <xdr:cNvSpPr/>
      </xdr:nvSpPr>
      <xdr:spPr>
        <a:xfrm>
          <a:off x="4584700" y="9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154584</xdr:rowOff>
    </xdr:from>
    <xdr:ext cx="599010" cy="259045"/>
    <xdr:sp macro="" textlink="">
      <xdr:nvSpPr>
        <xdr:cNvPr id="136" name="物件費該当値テキスト"/>
        <xdr:cNvSpPr txBox="1"/>
      </xdr:nvSpPr>
      <xdr:spPr>
        <a:xfrm>
          <a:off x="4686300" y="94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140906</xdr:rowOff>
    </xdr:from>
    <xdr:to>
      <xdr:col>20</xdr:col>
      <xdr:colOff>38100</xdr:colOff>
      <xdr:row>56</xdr:row>
      <xdr:rowOff>71056</xdr:rowOff>
    </xdr:to>
    <xdr:sp macro="" textlink="">
      <xdr:nvSpPr>
        <xdr:cNvPr id="137" name="楕円 136"/>
        <xdr:cNvSpPr/>
      </xdr:nvSpPr>
      <xdr:spPr>
        <a:xfrm>
          <a:off x="37465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87583</xdr:rowOff>
    </xdr:from>
    <xdr:ext cx="599010" cy="259045"/>
    <xdr:sp macro="" textlink="">
      <xdr:nvSpPr>
        <xdr:cNvPr id="138" name="テキスト ボックス 137"/>
        <xdr:cNvSpPr txBox="1"/>
      </xdr:nvSpPr>
      <xdr:spPr>
        <a:xfrm>
          <a:off x="3497795" y="93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39038</xdr:rowOff>
    </xdr:from>
    <xdr:to>
      <xdr:col>15</xdr:col>
      <xdr:colOff>101600</xdr:colOff>
      <xdr:row>56</xdr:row>
      <xdr:rowOff>140638</xdr:rowOff>
    </xdr:to>
    <xdr:sp macro="" textlink="">
      <xdr:nvSpPr>
        <xdr:cNvPr id="139" name="楕円 138"/>
        <xdr:cNvSpPr/>
      </xdr:nvSpPr>
      <xdr:spPr>
        <a:xfrm>
          <a:off x="28575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131765</xdr:rowOff>
    </xdr:from>
    <xdr:ext cx="534377" cy="259045"/>
    <xdr:sp macro="" textlink="">
      <xdr:nvSpPr>
        <xdr:cNvPr id="140" name="テキスト ボックス 139"/>
        <xdr:cNvSpPr txBox="1"/>
      </xdr:nvSpPr>
      <xdr:spPr>
        <a:xfrm>
          <a:off x="2641111" y="97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84182</xdr:rowOff>
    </xdr:from>
    <xdr:to>
      <xdr:col>10</xdr:col>
      <xdr:colOff>165100</xdr:colOff>
      <xdr:row>57</xdr:row>
      <xdr:rowOff>14332</xdr:rowOff>
    </xdr:to>
    <xdr:sp macro="" textlink="">
      <xdr:nvSpPr>
        <xdr:cNvPr id="141" name="楕円 140"/>
        <xdr:cNvSpPr/>
      </xdr:nvSpPr>
      <xdr:spPr>
        <a:xfrm>
          <a:off x="1968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5459</xdr:rowOff>
    </xdr:from>
    <xdr:ext cx="534377" cy="259045"/>
    <xdr:sp macro="" textlink="">
      <xdr:nvSpPr>
        <xdr:cNvPr id="142" name="テキスト ボックス 141"/>
        <xdr:cNvSpPr txBox="1"/>
      </xdr:nvSpPr>
      <xdr:spPr>
        <a:xfrm>
          <a:off x="1752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108472</xdr:rowOff>
    </xdr:from>
    <xdr:to>
      <xdr:col>6</xdr:col>
      <xdr:colOff>38100</xdr:colOff>
      <xdr:row>57</xdr:row>
      <xdr:rowOff>38622</xdr:rowOff>
    </xdr:to>
    <xdr:sp macro="" textlink="">
      <xdr:nvSpPr>
        <xdr:cNvPr id="143" name="楕円 142"/>
        <xdr:cNvSpPr/>
      </xdr:nvSpPr>
      <xdr:spPr>
        <a:xfrm>
          <a:off x="1079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29749</xdr:rowOff>
    </xdr:from>
    <xdr:ext cx="534377" cy="259045"/>
    <xdr:sp macro="" textlink="">
      <xdr:nvSpPr>
        <xdr:cNvPr id="144" name="テキスト ボックス 143"/>
        <xdr:cNvSpPr txBox="1"/>
      </xdr:nvSpPr>
      <xdr:spPr>
        <a:xfrm>
          <a:off x="863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77910</xdr:rowOff>
    </xdr:from>
    <xdr:to>
      <xdr:col>24</xdr:col>
      <xdr:colOff>63500</xdr:colOff>
      <xdr:row>78</xdr:row>
      <xdr:rowOff>80080</xdr:rowOff>
    </xdr:to>
    <xdr:cxnSp macro="">
      <xdr:nvCxnSpPr>
        <xdr:cNvPr id="171" name="直線コネクタ 170"/>
        <xdr:cNvCxnSpPr/>
      </xdr:nvCxnSpPr>
      <xdr:spPr>
        <a:xfrm flipV="1">
          <a:off x="3797300" y="13451010"/>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80080</xdr:rowOff>
    </xdr:from>
    <xdr:to>
      <xdr:col>19</xdr:col>
      <xdr:colOff>177800</xdr:colOff>
      <xdr:row>78</xdr:row>
      <xdr:rowOff>112885</xdr:rowOff>
    </xdr:to>
    <xdr:cxnSp macro="">
      <xdr:nvCxnSpPr>
        <xdr:cNvPr id="174" name="直線コネクタ 173"/>
        <xdr:cNvCxnSpPr/>
      </xdr:nvCxnSpPr>
      <xdr:spPr>
        <a:xfrm flipV="1">
          <a:off x="2908300" y="13453180"/>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112885</xdr:rowOff>
    </xdr:to>
    <xdr:cxnSp macro="">
      <xdr:nvCxnSpPr>
        <xdr:cNvPr id="177" name="直線コネクタ 176"/>
        <xdr:cNvCxnSpPr/>
      </xdr:nvCxnSpPr>
      <xdr:spPr>
        <a:xfrm>
          <a:off x="2019300" y="1342785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54752</xdr:rowOff>
    </xdr:from>
    <xdr:to>
      <xdr:col>10</xdr:col>
      <xdr:colOff>114300</xdr:colOff>
      <xdr:row>78</xdr:row>
      <xdr:rowOff>86871</xdr:rowOff>
    </xdr:to>
    <xdr:cxnSp macro="">
      <xdr:nvCxnSpPr>
        <xdr:cNvPr id="180" name="直線コネクタ 179"/>
        <xdr:cNvCxnSpPr/>
      </xdr:nvCxnSpPr>
      <xdr:spPr>
        <a:xfrm flipV="1">
          <a:off x="1130300" y="13427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27110</xdr:rowOff>
    </xdr:from>
    <xdr:to>
      <xdr:col>24</xdr:col>
      <xdr:colOff>114300</xdr:colOff>
      <xdr:row>78</xdr:row>
      <xdr:rowOff>128710</xdr:rowOff>
    </xdr:to>
    <xdr:sp macro="" textlink="">
      <xdr:nvSpPr>
        <xdr:cNvPr id="190" name="楕円 189"/>
        <xdr:cNvSpPr/>
      </xdr:nvSpPr>
      <xdr:spPr>
        <a:xfrm>
          <a:off x="45847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113487</xdr:rowOff>
    </xdr:from>
    <xdr:ext cx="469744" cy="259045"/>
    <xdr:sp macro="" textlink="">
      <xdr:nvSpPr>
        <xdr:cNvPr id="191" name="維持補修費該当値テキスト"/>
        <xdr:cNvSpPr txBox="1"/>
      </xdr:nvSpPr>
      <xdr:spPr>
        <a:xfrm>
          <a:off x="4686300" y="133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29280</xdr:rowOff>
    </xdr:from>
    <xdr:to>
      <xdr:col>20</xdr:col>
      <xdr:colOff>38100</xdr:colOff>
      <xdr:row>78</xdr:row>
      <xdr:rowOff>130880</xdr:rowOff>
    </xdr:to>
    <xdr:sp macro="" textlink="">
      <xdr:nvSpPr>
        <xdr:cNvPr id="192" name="楕円 191"/>
        <xdr:cNvSpPr/>
      </xdr:nvSpPr>
      <xdr:spPr>
        <a:xfrm>
          <a:off x="37465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122007</xdr:rowOff>
    </xdr:from>
    <xdr:ext cx="469744" cy="259045"/>
    <xdr:sp macro="" textlink="">
      <xdr:nvSpPr>
        <xdr:cNvPr id="193" name="テキスト ボックス 192"/>
        <xdr:cNvSpPr txBox="1"/>
      </xdr:nvSpPr>
      <xdr:spPr>
        <a:xfrm>
          <a:off x="3562428" y="134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62085</xdr:rowOff>
    </xdr:from>
    <xdr:to>
      <xdr:col>15</xdr:col>
      <xdr:colOff>101600</xdr:colOff>
      <xdr:row>78</xdr:row>
      <xdr:rowOff>163685</xdr:rowOff>
    </xdr:to>
    <xdr:sp macro="" textlink="">
      <xdr:nvSpPr>
        <xdr:cNvPr id="194" name="楕円 193"/>
        <xdr:cNvSpPr/>
      </xdr:nvSpPr>
      <xdr:spPr>
        <a:xfrm>
          <a:off x="2857500" y="13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154812</xdr:rowOff>
    </xdr:from>
    <xdr:ext cx="469744" cy="259045"/>
    <xdr:sp macro="" textlink="">
      <xdr:nvSpPr>
        <xdr:cNvPr id="195" name="テキスト ボックス 194"/>
        <xdr:cNvSpPr txBox="1"/>
      </xdr:nvSpPr>
      <xdr:spPr>
        <a:xfrm>
          <a:off x="2673428" y="135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196" name="楕円 195"/>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197" name="テキスト ボックス 196"/>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36071</xdr:rowOff>
    </xdr:from>
    <xdr:to>
      <xdr:col>6</xdr:col>
      <xdr:colOff>38100</xdr:colOff>
      <xdr:row>78</xdr:row>
      <xdr:rowOff>137671</xdr:rowOff>
    </xdr:to>
    <xdr:sp macro="" textlink="">
      <xdr:nvSpPr>
        <xdr:cNvPr id="198" name="楕円 197"/>
        <xdr:cNvSpPr/>
      </xdr:nvSpPr>
      <xdr:spPr>
        <a:xfrm>
          <a:off x="1079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128798</xdr:rowOff>
    </xdr:from>
    <xdr:ext cx="469744" cy="259045"/>
    <xdr:sp macro="" textlink="">
      <xdr:nvSpPr>
        <xdr:cNvPr id="199" name="テキスト ボックス 198"/>
        <xdr:cNvSpPr txBox="1"/>
      </xdr:nvSpPr>
      <xdr:spPr>
        <a:xfrm>
          <a:off x="895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72555</xdr:rowOff>
    </xdr:from>
    <xdr:to>
      <xdr:col>24</xdr:col>
      <xdr:colOff>63500</xdr:colOff>
      <xdr:row>98</xdr:row>
      <xdr:rowOff>8153</xdr:rowOff>
    </xdr:to>
    <xdr:cxnSp macro="">
      <xdr:nvCxnSpPr>
        <xdr:cNvPr id="229" name="直線コネクタ 228"/>
        <xdr:cNvCxnSpPr/>
      </xdr:nvCxnSpPr>
      <xdr:spPr>
        <a:xfrm flipV="1">
          <a:off x="3797300" y="16531755"/>
          <a:ext cx="838200" cy="2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8153</xdr:rowOff>
    </xdr:from>
    <xdr:to>
      <xdr:col>19</xdr:col>
      <xdr:colOff>177800</xdr:colOff>
      <xdr:row>98</xdr:row>
      <xdr:rowOff>13436</xdr:rowOff>
    </xdr:to>
    <xdr:cxnSp macro="">
      <xdr:nvCxnSpPr>
        <xdr:cNvPr id="232" name="直線コネクタ 231"/>
        <xdr:cNvCxnSpPr/>
      </xdr:nvCxnSpPr>
      <xdr:spPr>
        <a:xfrm flipV="1">
          <a:off x="2908300" y="16810253"/>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13436</xdr:rowOff>
    </xdr:from>
    <xdr:to>
      <xdr:col>15</xdr:col>
      <xdr:colOff>50800</xdr:colOff>
      <xdr:row>98</xdr:row>
      <xdr:rowOff>31559</xdr:rowOff>
    </xdr:to>
    <xdr:cxnSp macro="">
      <xdr:nvCxnSpPr>
        <xdr:cNvPr id="235" name="直線コネクタ 234"/>
        <xdr:cNvCxnSpPr/>
      </xdr:nvCxnSpPr>
      <xdr:spPr>
        <a:xfrm flipV="1">
          <a:off x="2019300" y="16815536"/>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170014</xdr:rowOff>
    </xdr:from>
    <xdr:to>
      <xdr:col>10</xdr:col>
      <xdr:colOff>114300</xdr:colOff>
      <xdr:row>98</xdr:row>
      <xdr:rowOff>31559</xdr:rowOff>
    </xdr:to>
    <xdr:cxnSp macro="">
      <xdr:nvCxnSpPr>
        <xdr:cNvPr id="238" name="直線コネクタ 237"/>
        <xdr:cNvCxnSpPr/>
      </xdr:nvCxnSpPr>
      <xdr:spPr>
        <a:xfrm>
          <a:off x="1130300" y="1680066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21755</xdr:rowOff>
    </xdr:from>
    <xdr:to>
      <xdr:col>24</xdr:col>
      <xdr:colOff>114300</xdr:colOff>
      <xdr:row>96</xdr:row>
      <xdr:rowOff>123355</xdr:rowOff>
    </xdr:to>
    <xdr:sp macro="" textlink="">
      <xdr:nvSpPr>
        <xdr:cNvPr id="248" name="楕円 247"/>
        <xdr:cNvSpPr/>
      </xdr:nvSpPr>
      <xdr:spPr>
        <a:xfrm>
          <a:off x="4584700" y="164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182</xdr:rowOff>
    </xdr:from>
    <xdr:ext cx="534377" cy="259045"/>
    <xdr:sp macro="" textlink="">
      <xdr:nvSpPr>
        <xdr:cNvPr id="249" name="扶助費該当値テキスト"/>
        <xdr:cNvSpPr txBox="1"/>
      </xdr:nvSpPr>
      <xdr:spPr>
        <a:xfrm>
          <a:off x="4686300" y="164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128803</xdr:rowOff>
    </xdr:from>
    <xdr:to>
      <xdr:col>20</xdr:col>
      <xdr:colOff>38100</xdr:colOff>
      <xdr:row>98</xdr:row>
      <xdr:rowOff>58953</xdr:rowOff>
    </xdr:to>
    <xdr:sp macro="" textlink="">
      <xdr:nvSpPr>
        <xdr:cNvPr id="250" name="楕円 249"/>
        <xdr:cNvSpPr/>
      </xdr:nvSpPr>
      <xdr:spPr>
        <a:xfrm>
          <a:off x="3746500" y="167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50080</xdr:rowOff>
    </xdr:from>
    <xdr:ext cx="534377" cy="259045"/>
    <xdr:sp macro="" textlink="">
      <xdr:nvSpPr>
        <xdr:cNvPr id="251" name="テキスト ボックス 250"/>
        <xdr:cNvSpPr txBox="1"/>
      </xdr:nvSpPr>
      <xdr:spPr>
        <a:xfrm>
          <a:off x="3530111" y="168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134086</xdr:rowOff>
    </xdr:from>
    <xdr:to>
      <xdr:col>15</xdr:col>
      <xdr:colOff>101600</xdr:colOff>
      <xdr:row>98</xdr:row>
      <xdr:rowOff>64236</xdr:rowOff>
    </xdr:to>
    <xdr:sp macro="" textlink="">
      <xdr:nvSpPr>
        <xdr:cNvPr id="252" name="楕円 251"/>
        <xdr:cNvSpPr/>
      </xdr:nvSpPr>
      <xdr:spPr>
        <a:xfrm>
          <a:off x="28575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55363</xdr:rowOff>
    </xdr:from>
    <xdr:ext cx="534377" cy="259045"/>
    <xdr:sp macro="" textlink="">
      <xdr:nvSpPr>
        <xdr:cNvPr id="253" name="テキスト ボックス 252"/>
        <xdr:cNvSpPr txBox="1"/>
      </xdr:nvSpPr>
      <xdr:spPr>
        <a:xfrm>
          <a:off x="2641111" y="168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152209</xdr:rowOff>
    </xdr:from>
    <xdr:to>
      <xdr:col>10</xdr:col>
      <xdr:colOff>165100</xdr:colOff>
      <xdr:row>98</xdr:row>
      <xdr:rowOff>82359</xdr:rowOff>
    </xdr:to>
    <xdr:sp macro="" textlink="">
      <xdr:nvSpPr>
        <xdr:cNvPr id="254" name="楕円 253"/>
        <xdr:cNvSpPr/>
      </xdr:nvSpPr>
      <xdr:spPr>
        <a:xfrm>
          <a:off x="1968500" y="167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73486</xdr:rowOff>
    </xdr:from>
    <xdr:ext cx="534377" cy="259045"/>
    <xdr:sp macro="" textlink="">
      <xdr:nvSpPr>
        <xdr:cNvPr id="255" name="テキスト ボックス 254"/>
        <xdr:cNvSpPr txBox="1"/>
      </xdr:nvSpPr>
      <xdr:spPr>
        <a:xfrm>
          <a:off x="1752111" y="168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119214</xdr:rowOff>
    </xdr:from>
    <xdr:to>
      <xdr:col>6</xdr:col>
      <xdr:colOff>38100</xdr:colOff>
      <xdr:row>98</xdr:row>
      <xdr:rowOff>49364</xdr:rowOff>
    </xdr:to>
    <xdr:sp macro="" textlink="">
      <xdr:nvSpPr>
        <xdr:cNvPr id="256" name="楕円 255"/>
        <xdr:cNvSpPr/>
      </xdr:nvSpPr>
      <xdr:spPr>
        <a:xfrm>
          <a:off x="1079500" y="16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40491</xdr:rowOff>
    </xdr:from>
    <xdr:ext cx="534377" cy="259045"/>
    <xdr:sp macro="" textlink="">
      <xdr:nvSpPr>
        <xdr:cNvPr id="257" name="テキスト ボックス 256"/>
        <xdr:cNvSpPr txBox="1"/>
      </xdr:nvSpPr>
      <xdr:spPr>
        <a:xfrm>
          <a:off x="863111" y="168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30146</xdr:rowOff>
    </xdr:from>
    <xdr:to>
      <xdr:col>55</xdr:col>
      <xdr:colOff>0</xdr:colOff>
      <xdr:row>36</xdr:row>
      <xdr:rowOff>124013</xdr:rowOff>
    </xdr:to>
    <xdr:cxnSp macro="">
      <xdr:nvCxnSpPr>
        <xdr:cNvPr id="284" name="直線コネクタ 283"/>
        <xdr:cNvCxnSpPr/>
      </xdr:nvCxnSpPr>
      <xdr:spPr>
        <a:xfrm>
          <a:off x="9639300" y="5859446"/>
          <a:ext cx="838200" cy="4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30146</xdr:rowOff>
    </xdr:from>
    <xdr:to>
      <xdr:col>50</xdr:col>
      <xdr:colOff>114300</xdr:colOff>
      <xdr:row>37</xdr:row>
      <xdr:rowOff>27480</xdr:rowOff>
    </xdr:to>
    <xdr:cxnSp macro="">
      <xdr:nvCxnSpPr>
        <xdr:cNvPr id="287" name="直線コネクタ 286"/>
        <xdr:cNvCxnSpPr/>
      </xdr:nvCxnSpPr>
      <xdr:spPr>
        <a:xfrm flipV="1">
          <a:off x="8750300" y="5859446"/>
          <a:ext cx="889000" cy="5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27480</xdr:rowOff>
    </xdr:from>
    <xdr:to>
      <xdr:col>45</xdr:col>
      <xdr:colOff>177800</xdr:colOff>
      <xdr:row>37</xdr:row>
      <xdr:rowOff>37904</xdr:rowOff>
    </xdr:to>
    <xdr:cxnSp macro="">
      <xdr:nvCxnSpPr>
        <xdr:cNvPr id="290" name="直線コネクタ 289"/>
        <xdr:cNvCxnSpPr/>
      </xdr:nvCxnSpPr>
      <xdr:spPr>
        <a:xfrm flipV="1">
          <a:off x="7861300" y="63711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37904</xdr:rowOff>
    </xdr:from>
    <xdr:to>
      <xdr:col>41</xdr:col>
      <xdr:colOff>50800</xdr:colOff>
      <xdr:row>37</xdr:row>
      <xdr:rowOff>45151</xdr:rowOff>
    </xdr:to>
    <xdr:cxnSp macro="">
      <xdr:nvCxnSpPr>
        <xdr:cNvPr id="293" name="直線コネクタ 292"/>
        <xdr:cNvCxnSpPr/>
      </xdr:nvCxnSpPr>
      <xdr:spPr>
        <a:xfrm flipV="1">
          <a:off x="6972300" y="6381554"/>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73213</xdr:rowOff>
    </xdr:from>
    <xdr:to>
      <xdr:col>55</xdr:col>
      <xdr:colOff>50800</xdr:colOff>
      <xdr:row>37</xdr:row>
      <xdr:rowOff>3363</xdr:rowOff>
    </xdr:to>
    <xdr:sp macro="" textlink="">
      <xdr:nvSpPr>
        <xdr:cNvPr id="303" name="楕円 302"/>
        <xdr:cNvSpPr/>
      </xdr:nvSpPr>
      <xdr:spPr>
        <a:xfrm>
          <a:off x="10426700" y="62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51640</xdr:rowOff>
    </xdr:from>
    <xdr:ext cx="534377" cy="259045"/>
    <xdr:sp macro="" textlink="">
      <xdr:nvSpPr>
        <xdr:cNvPr id="304" name="補助費等該当値テキスト"/>
        <xdr:cNvSpPr txBox="1"/>
      </xdr:nvSpPr>
      <xdr:spPr>
        <a:xfrm>
          <a:off x="10528300" y="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150796</xdr:rowOff>
    </xdr:from>
    <xdr:to>
      <xdr:col>50</xdr:col>
      <xdr:colOff>165100</xdr:colOff>
      <xdr:row>34</xdr:row>
      <xdr:rowOff>80946</xdr:rowOff>
    </xdr:to>
    <xdr:sp macro="" textlink="">
      <xdr:nvSpPr>
        <xdr:cNvPr id="305" name="楕円 304"/>
        <xdr:cNvSpPr/>
      </xdr:nvSpPr>
      <xdr:spPr>
        <a:xfrm>
          <a:off x="95885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72073</xdr:rowOff>
    </xdr:from>
    <xdr:ext cx="599010" cy="259045"/>
    <xdr:sp macro="" textlink="">
      <xdr:nvSpPr>
        <xdr:cNvPr id="306" name="テキスト ボックス 305"/>
        <xdr:cNvSpPr txBox="1"/>
      </xdr:nvSpPr>
      <xdr:spPr>
        <a:xfrm>
          <a:off x="9339795" y="59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148130</xdr:rowOff>
    </xdr:from>
    <xdr:to>
      <xdr:col>46</xdr:col>
      <xdr:colOff>38100</xdr:colOff>
      <xdr:row>37</xdr:row>
      <xdr:rowOff>78280</xdr:rowOff>
    </xdr:to>
    <xdr:sp macro="" textlink="">
      <xdr:nvSpPr>
        <xdr:cNvPr id="307" name="楕円 306"/>
        <xdr:cNvSpPr/>
      </xdr:nvSpPr>
      <xdr:spPr>
        <a:xfrm>
          <a:off x="8699500" y="6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69407</xdr:rowOff>
    </xdr:from>
    <xdr:ext cx="534377" cy="259045"/>
    <xdr:sp macro="" textlink="">
      <xdr:nvSpPr>
        <xdr:cNvPr id="308" name="テキスト ボックス 307"/>
        <xdr:cNvSpPr txBox="1"/>
      </xdr:nvSpPr>
      <xdr:spPr>
        <a:xfrm>
          <a:off x="8483111" y="6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158554</xdr:rowOff>
    </xdr:from>
    <xdr:to>
      <xdr:col>41</xdr:col>
      <xdr:colOff>101600</xdr:colOff>
      <xdr:row>37</xdr:row>
      <xdr:rowOff>88704</xdr:rowOff>
    </xdr:to>
    <xdr:sp macro="" textlink="">
      <xdr:nvSpPr>
        <xdr:cNvPr id="309" name="楕円 308"/>
        <xdr:cNvSpPr/>
      </xdr:nvSpPr>
      <xdr:spPr>
        <a:xfrm>
          <a:off x="7810500" y="6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79831</xdr:rowOff>
    </xdr:from>
    <xdr:ext cx="534377" cy="259045"/>
    <xdr:sp macro="" textlink="">
      <xdr:nvSpPr>
        <xdr:cNvPr id="310" name="テキスト ボックス 309"/>
        <xdr:cNvSpPr txBox="1"/>
      </xdr:nvSpPr>
      <xdr:spPr>
        <a:xfrm>
          <a:off x="7594111" y="64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165801</xdr:rowOff>
    </xdr:from>
    <xdr:to>
      <xdr:col>36</xdr:col>
      <xdr:colOff>165100</xdr:colOff>
      <xdr:row>37</xdr:row>
      <xdr:rowOff>95951</xdr:rowOff>
    </xdr:to>
    <xdr:sp macro="" textlink="">
      <xdr:nvSpPr>
        <xdr:cNvPr id="311" name="楕円 310"/>
        <xdr:cNvSpPr/>
      </xdr:nvSpPr>
      <xdr:spPr>
        <a:xfrm>
          <a:off x="6921500" y="6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87078</xdr:rowOff>
    </xdr:from>
    <xdr:ext cx="534377" cy="259045"/>
    <xdr:sp macro="" textlink="">
      <xdr:nvSpPr>
        <xdr:cNvPr id="312" name="テキスト ボックス 311"/>
        <xdr:cNvSpPr txBox="1"/>
      </xdr:nvSpPr>
      <xdr:spPr>
        <a:xfrm>
          <a:off x="6705111" y="64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57052</xdr:rowOff>
    </xdr:from>
    <xdr:to>
      <xdr:col>55</xdr:col>
      <xdr:colOff>0</xdr:colOff>
      <xdr:row>58</xdr:row>
      <xdr:rowOff>73958</xdr:rowOff>
    </xdr:to>
    <xdr:cxnSp macro="">
      <xdr:nvCxnSpPr>
        <xdr:cNvPr id="343" name="直線コネクタ 342"/>
        <xdr:cNvCxnSpPr/>
      </xdr:nvCxnSpPr>
      <xdr:spPr>
        <a:xfrm>
          <a:off x="9639300" y="10001152"/>
          <a:ext cx="8382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57052</xdr:rowOff>
    </xdr:from>
    <xdr:to>
      <xdr:col>50</xdr:col>
      <xdr:colOff>114300</xdr:colOff>
      <xdr:row>58</xdr:row>
      <xdr:rowOff>99323</xdr:rowOff>
    </xdr:to>
    <xdr:cxnSp macro="">
      <xdr:nvCxnSpPr>
        <xdr:cNvPr id="346" name="直線コネクタ 345"/>
        <xdr:cNvCxnSpPr/>
      </xdr:nvCxnSpPr>
      <xdr:spPr>
        <a:xfrm flipV="1">
          <a:off x="8750300" y="10001152"/>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99323</xdr:rowOff>
    </xdr:from>
    <xdr:to>
      <xdr:col>45</xdr:col>
      <xdr:colOff>177800</xdr:colOff>
      <xdr:row>58</xdr:row>
      <xdr:rowOff>112918</xdr:rowOff>
    </xdr:to>
    <xdr:cxnSp macro="">
      <xdr:nvCxnSpPr>
        <xdr:cNvPr id="349" name="直線コネクタ 348"/>
        <xdr:cNvCxnSpPr/>
      </xdr:nvCxnSpPr>
      <xdr:spPr>
        <a:xfrm flipV="1">
          <a:off x="7861300" y="1004342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112918</xdr:rowOff>
    </xdr:from>
    <xdr:to>
      <xdr:col>41</xdr:col>
      <xdr:colOff>50800</xdr:colOff>
      <xdr:row>58</xdr:row>
      <xdr:rowOff>145715</xdr:rowOff>
    </xdr:to>
    <xdr:cxnSp macro="">
      <xdr:nvCxnSpPr>
        <xdr:cNvPr id="352" name="直線コネクタ 351"/>
        <xdr:cNvCxnSpPr/>
      </xdr:nvCxnSpPr>
      <xdr:spPr>
        <a:xfrm flipV="1">
          <a:off x="6972300" y="10057018"/>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23158</xdr:rowOff>
    </xdr:from>
    <xdr:to>
      <xdr:col>55</xdr:col>
      <xdr:colOff>50800</xdr:colOff>
      <xdr:row>58</xdr:row>
      <xdr:rowOff>124758</xdr:rowOff>
    </xdr:to>
    <xdr:sp macro="" textlink="">
      <xdr:nvSpPr>
        <xdr:cNvPr id="362" name="楕円 361"/>
        <xdr:cNvSpPr/>
      </xdr:nvSpPr>
      <xdr:spPr>
        <a:xfrm>
          <a:off x="10426700" y="99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1585</xdr:rowOff>
    </xdr:from>
    <xdr:ext cx="534377" cy="259045"/>
    <xdr:sp macro="" textlink="">
      <xdr:nvSpPr>
        <xdr:cNvPr id="363" name="普通建設事業費該当値テキスト"/>
        <xdr:cNvSpPr txBox="1"/>
      </xdr:nvSpPr>
      <xdr:spPr>
        <a:xfrm>
          <a:off x="10528300"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6252</xdr:rowOff>
    </xdr:from>
    <xdr:to>
      <xdr:col>50</xdr:col>
      <xdr:colOff>165100</xdr:colOff>
      <xdr:row>58</xdr:row>
      <xdr:rowOff>107852</xdr:rowOff>
    </xdr:to>
    <xdr:sp macro="" textlink="">
      <xdr:nvSpPr>
        <xdr:cNvPr id="364" name="楕円 363"/>
        <xdr:cNvSpPr/>
      </xdr:nvSpPr>
      <xdr:spPr>
        <a:xfrm>
          <a:off x="95885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98979</xdr:rowOff>
    </xdr:from>
    <xdr:ext cx="534377" cy="259045"/>
    <xdr:sp macro="" textlink="">
      <xdr:nvSpPr>
        <xdr:cNvPr id="365" name="テキスト ボックス 364"/>
        <xdr:cNvSpPr txBox="1"/>
      </xdr:nvSpPr>
      <xdr:spPr>
        <a:xfrm>
          <a:off x="9372111" y="100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48523</xdr:rowOff>
    </xdr:from>
    <xdr:to>
      <xdr:col>46</xdr:col>
      <xdr:colOff>38100</xdr:colOff>
      <xdr:row>58</xdr:row>
      <xdr:rowOff>150123</xdr:rowOff>
    </xdr:to>
    <xdr:sp macro="" textlink="">
      <xdr:nvSpPr>
        <xdr:cNvPr id="366" name="楕円 365"/>
        <xdr:cNvSpPr/>
      </xdr:nvSpPr>
      <xdr:spPr>
        <a:xfrm>
          <a:off x="8699500" y="9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141250</xdr:rowOff>
    </xdr:from>
    <xdr:ext cx="534377" cy="259045"/>
    <xdr:sp macro="" textlink="">
      <xdr:nvSpPr>
        <xdr:cNvPr id="367" name="テキスト ボックス 366"/>
        <xdr:cNvSpPr txBox="1"/>
      </xdr:nvSpPr>
      <xdr:spPr>
        <a:xfrm>
          <a:off x="8483111" y="100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62118</xdr:rowOff>
    </xdr:from>
    <xdr:to>
      <xdr:col>41</xdr:col>
      <xdr:colOff>101600</xdr:colOff>
      <xdr:row>58</xdr:row>
      <xdr:rowOff>163718</xdr:rowOff>
    </xdr:to>
    <xdr:sp macro="" textlink="">
      <xdr:nvSpPr>
        <xdr:cNvPr id="368" name="楕円 367"/>
        <xdr:cNvSpPr/>
      </xdr:nvSpPr>
      <xdr:spPr>
        <a:xfrm>
          <a:off x="7810500" y="100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154845</xdr:rowOff>
    </xdr:from>
    <xdr:ext cx="534377" cy="259045"/>
    <xdr:sp macro="" textlink="">
      <xdr:nvSpPr>
        <xdr:cNvPr id="369" name="テキスト ボックス 368"/>
        <xdr:cNvSpPr txBox="1"/>
      </xdr:nvSpPr>
      <xdr:spPr>
        <a:xfrm>
          <a:off x="7594111" y="100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94915</xdr:rowOff>
    </xdr:from>
    <xdr:to>
      <xdr:col>36</xdr:col>
      <xdr:colOff>165100</xdr:colOff>
      <xdr:row>59</xdr:row>
      <xdr:rowOff>25065</xdr:rowOff>
    </xdr:to>
    <xdr:sp macro="" textlink="">
      <xdr:nvSpPr>
        <xdr:cNvPr id="370" name="楕円 369"/>
        <xdr:cNvSpPr/>
      </xdr:nvSpPr>
      <xdr:spPr>
        <a:xfrm>
          <a:off x="6921500" y="10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16192</xdr:rowOff>
    </xdr:from>
    <xdr:ext cx="534377" cy="259045"/>
    <xdr:sp macro="" textlink="">
      <xdr:nvSpPr>
        <xdr:cNvPr id="371" name="テキスト ボックス 370"/>
        <xdr:cNvSpPr txBox="1"/>
      </xdr:nvSpPr>
      <xdr:spPr>
        <a:xfrm>
          <a:off x="6705111" y="101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125794</xdr:rowOff>
    </xdr:from>
    <xdr:to>
      <xdr:col>55</xdr:col>
      <xdr:colOff>0</xdr:colOff>
      <xdr:row>78</xdr:row>
      <xdr:rowOff>170714</xdr:rowOff>
    </xdr:to>
    <xdr:cxnSp macro="">
      <xdr:nvCxnSpPr>
        <xdr:cNvPr id="400" name="直線コネクタ 399"/>
        <xdr:cNvCxnSpPr/>
      </xdr:nvCxnSpPr>
      <xdr:spPr>
        <a:xfrm>
          <a:off x="9639300" y="13498894"/>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125794</xdr:rowOff>
    </xdr:from>
    <xdr:to>
      <xdr:col>50</xdr:col>
      <xdr:colOff>114300</xdr:colOff>
      <xdr:row>79</xdr:row>
      <xdr:rowOff>24310</xdr:rowOff>
    </xdr:to>
    <xdr:cxnSp macro="">
      <xdr:nvCxnSpPr>
        <xdr:cNvPr id="403" name="直線コネクタ 402"/>
        <xdr:cNvCxnSpPr/>
      </xdr:nvCxnSpPr>
      <xdr:spPr>
        <a:xfrm flipV="1">
          <a:off x="8750300" y="13498894"/>
          <a:ext cx="889000" cy="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153591</xdr:rowOff>
    </xdr:from>
    <xdr:to>
      <xdr:col>45</xdr:col>
      <xdr:colOff>177800</xdr:colOff>
      <xdr:row>79</xdr:row>
      <xdr:rowOff>24310</xdr:rowOff>
    </xdr:to>
    <xdr:cxnSp macro="">
      <xdr:nvCxnSpPr>
        <xdr:cNvPr id="406" name="直線コネクタ 405"/>
        <xdr:cNvCxnSpPr/>
      </xdr:nvCxnSpPr>
      <xdr:spPr>
        <a:xfrm>
          <a:off x="7861300" y="13526691"/>
          <a:ext cx="8890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111261</xdr:rowOff>
    </xdr:from>
    <xdr:to>
      <xdr:col>41</xdr:col>
      <xdr:colOff>50800</xdr:colOff>
      <xdr:row>78</xdr:row>
      <xdr:rowOff>153591</xdr:rowOff>
    </xdr:to>
    <xdr:cxnSp macro="">
      <xdr:nvCxnSpPr>
        <xdr:cNvPr id="409" name="直線コネクタ 408"/>
        <xdr:cNvCxnSpPr/>
      </xdr:nvCxnSpPr>
      <xdr:spPr>
        <a:xfrm>
          <a:off x="6972300" y="13484361"/>
          <a:ext cx="8890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119914</xdr:rowOff>
    </xdr:from>
    <xdr:to>
      <xdr:col>55</xdr:col>
      <xdr:colOff>50800</xdr:colOff>
      <xdr:row>79</xdr:row>
      <xdr:rowOff>50064</xdr:rowOff>
    </xdr:to>
    <xdr:sp macro="" textlink="">
      <xdr:nvSpPr>
        <xdr:cNvPr id="419" name="楕円 418"/>
        <xdr:cNvSpPr/>
      </xdr:nvSpPr>
      <xdr:spPr>
        <a:xfrm>
          <a:off x="104267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34841</xdr:rowOff>
    </xdr:from>
    <xdr:ext cx="469744" cy="259045"/>
    <xdr:sp macro="" textlink="">
      <xdr:nvSpPr>
        <xdr:cNvPr id="420" name="普通建設事業費 （ うち新規整備　）該当値テキスト"/>
        <xdr:cNvSpPr txBox="1"/>
      </xdr:nvSpPr>
      <xdr:spPr>
        <a:xfrm>
          <a:off x="10528300" y="13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74994</xdr:rowOff>
    </xdr:from>
    <xdr:to>
      <xdr:col>50</xdr:col>
      <xdr:colOff>165100</xdr:colOff>
      <xdr:row>79</xdr:row>
      <xdr:rowOff>5144</xdr:rowOff>
    </xdr:to>
    <xdr:sp macro="" textlink="">
      <xdr:nvSpPr>
        <xdr:cNvPr id="421" name="楕円 420"/>
        <xdr:cNvSpPr/>
      </xdr:nvSpPr>
      <xdr:spPr>
        <a:xfrm>
          <a:off x="9588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167721</xdr:rowOff>
    </xdr:from>
    <xdr:ext cx="534377" cy="259045"/>
    <xdr:sp macro="" textlink="">
      <xdr:nvSpPr>
        <xdr:cNvPr id="422" name="テキスト ボックス 421"/>
        <xdr:cNvSpPr txBox="1"/>
      </xdr:nvSpPr>
      <xdr:spPr>
        <a:xfrm>
          <a:off x="9372111" y="135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144960</xdr:rowOff>
    </xdr:from>
    <xdr:to>
      <xdr:col>46</xdr:col>
      <xdr:colOff>38100</xdr:colOff>
      <xdr:row>79</xdr:row>
      <xdr:rowOff>75110</xdr:rowOff>
    </xdr:to>
    <xdr:sp macro="" textlink="">
      <xdr:nvSpPr>
        <xdr:cNvPr id="423" name="楕円 422"/>
        <xdr:cNvSpPr/>
      </xdr:nvSpPr>
      <xdr:spPr>
        <a:xfrm>
          <a:off x="8699500" y="135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66237</xdr:rowOff>
    </xdr:from>
    <xdr:ext cx="469744" cy="259045"/>
    <xdr:sp macro="" textlink="">
      <xdr:nvSpPr>
        <xdr:cNvPr id="424" name="テキスト ボックス 423"/>
        <xdr:cNvSpPr txBox="1"/>
      </xdr:nvSpPr>
      <xdr:spPr>
        <a:xfrm>
          <a:off x="8515428" y="136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102791</xdr:rowOff>
    </xdr:from>
    <xdr:to>
      <xdr:col>41</xdr:col>
      <xdr:colOff>101600</xdr:colOff>
      <xdr:row>79</xdr:row>
      <xdr:rowOff>32941</xdr:rowOff>
    </xdr:to>
    <xdr:sp macro="" textlink="">
      <xdr:nvSpPr>
        <xdr:cNvPr id="425" name="楕円 424"/>
        <xdr:cNvSpPr/>
      </xdr:nvSpPr>
      <xdr:spPr>
        <a:xfrm>
          <a:off x="7810500" y="134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24068</xdr:rowOff>
    </xdr:from>
    <xdr:ext cx="469744" cy="259045"/>
    <xdr:sp macro="" textlink="">
      <xdr:nvSpPr>
        <xdr:cNvPr id="426" name="テキスト ボックス 425"/>
        <xdr:cNvSpPr txBox="1"/>
      </xdr:nvSpPr>
      <xdr:spPr>
        <a:xfrm>
          <a:off x="7626428" y="1356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60461</xdr:rowOff>
    </xdr:from>
    <xdr:to>
      <xdr:col>36</xdr:col>
      <xdr:colOff>165100</xdr:colOff>
      <xdr:row>78</xdr:row>
      <xdr:rowOff>162061</xdr:rowOff>
    </xdr:to>
    <xdr:sp macro="" textlink="">
      <xdr:nvSpPr>
        <xdr:cNvPr id="427" name="楕円 426"/>
        <xdr:cNvSpPr/>
      </xdr:nvSpPr>
      <xdr:spPr>
        <a:xfrm>
          <a:off x="6921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153188</xdr:rowOff>
    </xdr:from>
    <xdr:ext cx="534377" cy="259045"/>
    <xdr:sp macro="" textlink="">
      <xdr:nvSpPr>
        <xdr:cNvPr id="428" name="テキスト ボックス 427"/>
        <xdr:cNvSpPr txBox="1"/>
      </xdr:nvSpPr>
      <xdr:spPr>
        <a:xfrm>
          <a:off x="6705111" y="135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38922</xdr:rowOff>
    </xdr:from>
    <xdr:to>
      <xdr:col>55</xdr:col>
      <xdr:colOff>0</xdr:colOff>
      <xdr:row>98</xdr:row>
      <xdr:rowOff>39353</xdr:rowOff>
    </xdr:to>
    <xdr:cxnSp macro="">
      <xdr:nvCxnSpPr>
        <xdr:cNvPr id="457" name="直線コネクタ 456"/>
        <xdr:cNvCxnSpPr/>
      </xdr:nvCxnSpPr>
      <xdr:spPr>
        <a:xfrm>
          <a:off x="9639300" y="16841022"/>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38922</xdr:rowOff>
    </xdr:from>
    <xdr:to>
      <xdr:col>50</xdr:col>
      <xdr:colOff>114300</xdr:colOff>
      <xdr:row>98</xdr:row>
      <xdr:rowOff>55747</xdr:rowOff>
    </xdr:to>
    <xdr:cxnSp macro="">
      <xdr:nvCxnSpPr>
        <xdr:cNvPr id="460" name="直線コネクタ 459"/>
        <xdr:cNvCxnSpPr/>
      </xdr:nvCxnSpPr>
      <xdr:spPr>
        <a:xfrm flipV="1">
          <a:off x="8750300" y="1684102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55747</xdr:rowOff>
    </xdr:from>
    <xdr:to>
      <xdr:col>45</xdr:col>
      <xdr:colOff>177800</xdr:colOff>
      <xdr:row>98</xdr:row>
      <xdr:rowOff>83015</xdr:rowOff>
    </xdr:to>
    <xdr:cxnSp macro="">
      <xdr:nvCxnSpPr>
        <xdr:cNvPr id="463" name="直線コネクタ 462"/>
        <xdr:cNvCxnSpPr/>
      </xdr:nvCxnSpPr>
      <xdr:spPr>
        <a:xfrm flipV="1">
          <a:off x="7861300" y="16857847"/>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83015</xdr:rowOff>
    </xdr:from>
    <xdr:to>
      <xdr:col>41</xdr:col>
      <xdr:colOff>50800</xdr:colOff>
      <xdr:row>98</xdr:row>
      <xdr:rowOff>137220</xdr:rowOff>
    </xdr:to>
    <xdr:cxnSp macro="">
      <xdr:nvCxnSpPr>
        <xdr:cNvPr id="466" name="直線コネクタ 465"/>
        <xdr:cNvCxnSpPr/>
      </xdr:nvCxnSpPr>
      <xdr:spPr>
        <a:xfrm flipV="1">
          <a:off x="6972300" y="16885115"/>
          <a:ext cx="889000" cy="5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160003</xdr:rowOff>
    </xdr:from>
    <xdr:to>
      <xdr:col>55</xdr:col>
      <xdr:colOff>50800</xdr:colOff>
      <xdr:row>98</xdr:row>
      <xdr:rowOff>90153</xdr:rowOff>
    </xdr:to>
    <xdr:sp macro="" textlink="">
      <xdr:nvSpPr>
        <xdr:cNvPr id="476" name="楕円 475"/>
        <xdr:cNvSpPr/>
      </xdr:nvSpPr>
      <xdr:spPr>
        <a:xfrm>
          <a:off x="10426700" y="167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138430</xdr:rowOff>
    </xdr:from>
    <xdr:ext cx="534377" cy="259045"/>
    <xdr:sp macro="" textlink="">
      <xdr:nvSpPr>
        <xdr:cNvPr id="477" name="普通建設事業費 （ うち更新整備　）該当値テキスト"/>
        <xdr:cNvSpPr txBox="1"/>
      </xdr:nvSpPr>
      <xdr:spPr>
        <a:xfrm>
          <a:off x="10528300" y="167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159572</xdr:rowOff>
    </xdr:from>
    <xdr:to>
      <xdr:col>50</xdr:col>
      <xdr:colOff>165100</xdr:colOff>
      <xdr:row>98</xdr:row>
      <xdr:rowOff>89722</xdr:rowOff>
    </xdr:to>
    <xdr:sp macro="" textlink="">
      <xdr:nvSpPr>
        <xdr:cNvPr id="478" name="楕円 477"/>
        <xdr:cNvSpPr/>
      </xdr:nvSpPr>
      <xdr:spPr>
        <a:xfrm>
          <a:off x="9588500" y="16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80849</xdr:rowOff>
    </xdr:from>
    <xdr:ext cx="534377" cy="259045"/>
    <xdr:sp macro="" textlink="">
      <xdr:nvSpPr>
        <xdr:cNvPr id="479" name="テキスト ボックス 478"/>
        <xdr:cNvSpPr txBox="1"/>
      </xdr:nvSpPr>
      <xdr:spPr>
        <a:xfrm>
          <a:off x="9372111" y="168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4947</xdr:rowOff>
    </xdr:from>
    <xdr:to>
      <xdr:col>46</xdr:col>
      <xdr:colOff>38100</xdr:colOff>
      <xdr:row>98</xdr:row>
      <xdr:rowOff>106547</xdr:rowOff>
    </xdr:to>
    <xdr:sp macro="" textlink="">
      <xdr:nvSpPr>
        <xdr:cNvPr id="480" name="楕円 479"/>
        <xdr:cNvSpPr/>
      </xdr:nvSpPr>
      <xdr:spPr>
        <a:xfrm>
          <a:off x="8699500" y="16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97674</xdr:rowOff>
    </xdr:from>
    <xdr:ext cx="534377" cy="259045"/>
    <xdr:sp macro="" textlink="">
      <xdr:nvSpPr>
        <xdr:cNvPr id="481" name="テキスト ボックス 480"/>
        <xdr:cNvSpPr txBox="1"/>
      </xdr:nvSpPr>
      <xdr:spPr>
        <a:xfrm>
          <a:off x="8483111" y="168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32215</xdr:rowOff>
    </xdr:from>
    <xdr:to>
      <xdr:col>41</xdr:col>
      <xdr:colOff>101600</xdr:colOff>
      <xdr:row>98</xdr:row>
      <xdr:rowOff>133815</xdr:rowOff>
    </xdr:to>
    <xdr:sp macro="" textlink="">
      <xdr:nvSpPr>
        <xdr:cNvPr id="482" name="楕円 481"/>
        <xdr:cNvSpPr/>
      </xdr:nvSpPr>
      <xdr:spPr>
        <a:xfrm>
          <a:off x="7810500" y="168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124942</xdr:rowOff>
    </xdr:from>
    <xdr:ext cx="534377" cy="259045"/>
    <xdr:sp macro="" textlink="">
      <xdr:nvSpPr>
        <xdr:cNvPr id="483" name="テキスト ボックス 482"/>
        <xdr:cNvSpPr txBox="1"/>
      </xdr:nvSpPr>
      <xdr:spPr>
        <a:xfrm>
          <a:off x="7594111" y="169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86420</xdr:rowOff>
    </xdr:from>
    <xdr:to>
      <xdr:col>36</xdr:col>
      <xdr:colOff>165100</xdr:colOff>
      <xdr:row>99</xdr:row>
      <xdr:rowOff>16570</xdr:rowOff>
    </xdr:to>
    <xdr:sp macro="" textlink="">
      <xdr:nvSpPr>
        <xdr:cNvPr id="484" name="楕円 483"/>
        <xdr:cNvSpPr/>
      </xdr:nvSpPr>
      <xdr:spPr>
        <a:xfrm>
          <a:off x="6921500" y="168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7697</xdr:rowOff>
    </xdr:from>
    <xdr:ext cx="534377" cy="259045"/>
    <xdr:sp macro="" textlink="">
      <xdr:nvSpPr>
        <xdr:cNvPr id="485" name="テキスト ボックス 484"/>
        <xdr:cNvSpPr txBox="1"/>
      </xdr:nvSpPr>
      <xdr:spPr>
        <a:xfrm>
          <a:off x="6705111" y="169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125997</xdr:rowOff>
    </xdr:from>
    <xdr:to>
      <xdr:col>85</xdr:col>
      <xdr:colOff>127000</xdr:colOff>
      <xdr:row>39</xdr:row>
      <xdr:rowOff>70607</xdr:rowOff>
    </xdr:to>
    <xdr:cxnSp macro="">
      <xdr:nvCxnSpPr>
        <xdr:cNvPr id="516" name="直線コネクタ 515"/>
        <xdr:cNvCxnSpPr/>
      </xdr:nvCxnSpPr>
      <xdr:spPr>
        <a:xfrm>
          <a:off x="15481300" y="6641097"/>
          <a:ext cx="8382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125997</xdr:rowOff>
    </xdr:from>
    <xdr:to>
      <xdr:col>81</xdr:col>
      <xdr:colOff>50800</xdr:colOff>
      <xdr:row>39</xdr:row>
      <xdr:rowOff>54811</xdr:rowOff>
    </xdr:to>
    <xdr:cxnSp macro="">
      <xdr:nvCxnSpPr>
        <xdr:cNvPr id="519" name="直線コネクタ 518"/>
        <xdr:cNvCxnSpPr/>
      </xdr:nvCxnSpPr>
      <xdr:spPr>
        <a:xfrm flipV="1">
          <a:off x="14592300" y="6641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54811</xdr:rowOff>
    </xdr:from>
    <xdr:to>
      <xdr:col>76</xdr:col>
      <xdr:colOff>114300</xdr:colOff>
      <xdr:row>39</xdr:row>
      <xdr:rowOff>98878</xdr:rowOff>
    </xdr:to>
    <xdr:cxnSp macro="">
      <xdr:nvCxnSpPr>
        <xdr:cNvPr id="522" name="直線コネクタ 521"/>
        <xdr:cNvCxnSpPr/>
      </xdr:nvCxnSpPr>
      <xdr:spPr>
        <a:xfrm flipV="1">
          <a:off x="13703300" y="6741361"/>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96834</xdr:rowOff>
    </xdr:from>
    <xdr:to>
      <xdr:col>71</xdr:col>
      <xdr:colOff>177800</xdr:colOff>
      <xdr:row>39</xdr:row>
      <xdr:rowOff>98878</xdr:rowOff>
    </xdr:to>
    <xdr:cxnSp macro="">
      <xdr:nvCxnSpPr>
        <xdr:cNvPr id="525" name="直線コネクタ 524"/>
        <xdr:cNvCxnSpPr/>
      </xdr:nvCxnSpPr>
      <xdr:spPr>
        <a:xfrm>
          <a:off x="12814300" y="6783384"/>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19807</xdr:rowOff>
    </xdr:from>
    <xdr:to>
      <xdr:col>85</xdr:col>
      <xdr:colOff>177800</xdr:colOff>
      <xdr:row>39</xdr:row>
      <xdr:rowOff>121407</xdr:rowOff>
    </xdr:to>
    <xdr:sp macro="" textlink="">
      <xdr:nvSpPr>
        <xdr:cNvPr id="535" name="楕円 534"/>
        <xdr:cNvSpPr/>
      </xdr:nvSpPr>
      <xdr:spPr>
        <a:xfrm>
          <a:off x="16268700" y="67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75197</xdr:rowOff>
    </xdr:from>
    <xdr:to>
      <xdr:col>81</xdr:col>
      <xdr:colOff>101600</xdr:colOff>
      <xdr:row>39</xdr:row>
      <xdr:rowOff>5347</xdr:rowOff>
    </xdr:to>
    <xdr:sp macro="" textlink="">
      <xdr:nvSpPr>
        <xdr:cNvPr id="537" name="楕円 536"/>
        <xdr:cNvSpPr/>
      </xdr:nvSpPr>
      <xdr:spPr>
        <a:xfrm>
          <a:off x="15430500" y="65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21874</xdr:rowOff>
    </xdr:from>
    <xdr:ext cx="534377" cy="259045"/>
    <xdr:sp macro="" textlink="">
      <xdr:nvSpPr>
        <xdr:cNvPr id="538" name="テキスト ボックス 537"/>
        <xdr:cNvSpPr txBox="1"/>
      </xdr:nvSpPr>
      <xdr:spPr>
        <a:xfrm>
          <a:off x="15214111" y="63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4011</xdr:rowOff>
    </xdr:from>
    <xdr:to>
      <xdr:col>76</xdr:col>
      <xdr:colOff>165100</xdr:colOff>
      <xdr:row>39</xdr:row>
      <xdr:rowOff>105611</xdr:rowOff>
    </xdr:to>
    <xdr:sp macro="" textlink="">
      <xdr:nvSpPr>
        <xdr:cNvPr id="539" name="楕円 538"/>
        <xdr:cNvSpPr/>
      </xdr:nvSpPr>
      <xdr:spPr>
        <a:xfrm>
          <a:off x="14541500" y="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96738</xdr:rowOff>
    </xdr:from>
    <xdr:ext cx="534377" cy="259045"/>
    <xdr:sp macro="" textlink="">
      <xdr:nvSpPr>
        <xdr:cNvPr id="540" name="テキスト ボックス 539"/>
        <xdr:cNvSpPr txBox="1"/>
      </xdr:nvSpPr>
      <xdr:spPr>
        <a:xfrm>
          <a:off x="14325111" y="67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46034</xdr:rowOff>
    </xdr:from>
    <xdr:to>
      <xdr:col>67</xdr:col>
      <xdr:colOff>101600</xdr:colOff>
      <xdr:row>39</xdr:row>
      <xdr:rowOff>147634</xdr:rowOff>
    </xdr:to>
    <xdr:sp macro="" textlink="">
      <xdr:nvSpPr>
        <xdr:cNvPr id="543" name="楕円 542"/>
        <xdr:cNvSpPr/>
      </xdr:nvSpPr>
      <xdr:spPr>
        <a:xfrm>
          <a:off x="12763500" y="673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138761</xdr:rowOff>
    </xdr:from>
    <xdr:ext cx="378565" cy="259045"/>
    <xdr:sp macro="" textlink="">
      <xdr:nvSpPr>
        <xdr:cNvPr id="544" name="テキスト ボックス 543"/>
        <xdr:cNvSpPr txBox="1"/>
      </xdr:nvSpPr>
      <xdr:spPr>
        <a:xfrm>
          <a:off x="12625017" y="682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163540</xdr:rowOff>
    </xdr:from>
    <xdr:to>
      <xdr:col>85</xdr:col>
      <xdr:colOff>127000</xdr:colOff>
      <xdr:row>77</xdr:row>
      <xdr:rowOff>12187</xdr:rowOff>
    </xdr:to>
    <xdr:cxnSp macro="">
      <xdr:nvCxnSpPr>
        <xdr:cNvPr id="634" name="直線コネクタ 633"/>
        <xdr:cNvCxnSpPr/>
      </xdr:nvCxnSpPr>
      <xdr:spPr>
        <a:xfrm flipV="1">
          <a:off x="15481300" y="13193740"/>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6524</xdr:rowOff>
    </xdr:from>
    <xdr:to>
      <xdr:col>81</xdr:col>
      <xdr:colOff>50800</xdr:colOff>
      <xdr:row>77</xdr:row>
      <xdr:rowOff>12187</xdr:rowOff>
    </xdr:to>
    <xdr:cxnSp macro="">
      <xdr:nvCxnSpPr>
        <xdr:cNvPr id="637" name="直線コネクタ 636"/>
        <xdr:cNvCxnSpPr/>
      </xdr:nvCxnSpPr>
      <xdr:spPr>
        <a:xfrm>
          <a:off x="14592300" y="13208174"/>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6524</xdr:rowOff>
    </xdr:from>
    <xdr:to>
      <xdr:col>76</xdr:col>
      <xdr:colOff>114300</xdr:colOff>
      <xdr:row>77</xdr:row>
      <xdr:rowOff>22749</xdr:rowOff>
    </xdr:to>
    <xdr:cxnSp macro="">
      <xdr:nvCxnSpPr>
        <xdr:cNvPr id="640" name="直線コネクタ 639"/>
        <xdr:cNvCxnSpPr/>
      </xdr:nvCxnSpPr>
      <xdr:spPr>
        <a:xfrm flipV="1">
          <a:off x="13703300" y="13208174"/>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22003</xdr:rowOff>
    </xdr:from>
    <xdr:to>
      <xdr:col>71</xdr:col>
      <xdr:colOff>177800</xdr:colOff>
      <xdr:row>77</xdr:row>
      <xdr:rowOff>22749</xdr:rowOff>
    </xdr:to>
    <xdr:cxnSp macro="">
      <xdr:nvCxnSpPr>
        <xdr:cNvPr id="643" name="直線コネクタ 642"/>
        <xdr:cNvCxnSpPr/>
      </xdr:nvCxnSpPr>
      <xdr:spPr>
        <a:xfrm>
          <a:off x="12814300" y="13223653"/>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112740</xdr:rowOff>
    </xdr:from>
    <xdr:to>
      <xdr:col>85</xdr:col>
      <xdr:colOff>177800</xdr:colOff>
      <xdr:row>77</xdr:row>
      <xdr:rowOff>42890</xdr:rowOff>
    </xdr:to>
    <xdr:sp macro="" textlink="">
      <xdr:nvSpPr>
        <xdr:cNvPr id="653" name="楕円 652"/>
        <xdr:cNvSpPr/>
      </xdr:nvSpPr>
      <xdr:spPr>
        <a:xfrm>
          <a:off x="162687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135617</xdr:rowOff>
    </xdr:from>
    <xdr:ext cx="534377" cy="259045"/>
    <xdr:sp macro="" textlink="">
      <xdr:nvSpPr>
        <xdr:cNvPr id="654" name="公債費該当値テキスト"/>
        <xdr:cNvSpPr txBox="1"/>
      </xdr:nvSpPr>
      <xdr:spPr>
        <a:xfrm>
          <a:off x="16370300" y="129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132837</xdr:rowOff>
    </xdr:from>
    <xdr:to>
      <xdr:col>81</xdr:col>
      <xdr:colOff>101600</xdr:colOff>
      <xdr:row>77</xdr:row>
      <xdr:rowOff>62987</xdr:rowOff>
    </xdr:to>
    <xdr:sp macro="" textlink="">
      <xdr:nvSpPr>
        <xdr:cNvPr id="655" name="楕円 654"/>
        <xdr:cNvSpPr/>
      </xdr:nvSpPr>
      <xdr:spPr>
        <a:xfrm>
          <a:off x="15430500" y="131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79514</xdr:rowOff>
    </xdr:from>
    <xdr:ext cx="534377" cy="259045"/>
    <xdr:sp macro="" textlink="">
      <xdr:nvSpPr>
        <xdr:cNvPr id="656" name="テキスト ボックス 655"/>
        <xdr:cNvSpPr txBox="1"/>
      </xdr:nvSpPr>
      <xdr:spPr>
        <a:xfrm>
          <a:off x="15214111" y="129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127174</xdr:rowOff>
    </xdr:from>
    <xdr:to>
      <xdr:col>76</xdr:col>
      <xdr:colOff>165100</xdr:colOff>
      <xdr:row>77</xdr:row>
      <xdr:rowOff>57324</xdr:rowOff>
    </xdr:to>
    <xdr:sp macro="" textlink="">
      <xdr:nvSpPr>
        <xdr:cNvPr id="657" name="楕円 656"/>
        <xdr:cNvSpPr/>
      </xdr:nvSpPr>
      <xdr:spPr>
        <a:xfrm>
          <a:off x="145415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73851</xdr:rowOff>
    </xdr:from>
    <xdr:ext cx="534377" cy="259045"/>
    <xdr:sp macro="" textlink="">
      <xdr:nvSpPr>
        <xdr:cNvPr id="658" name="テキスト ボックス 657"/>
        <xdr:cNvSpPr txBox="1"/>
      </xdr:nvSpPr>
      <xdr:spPr>
        <a:xfrm>
          <a:off x="14325111" y="129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143399</xdr:rowOff>
    </xdr:from>
    <xdr:to>
      <xdr:col>72</xdr:col>
      <xdr:colOff>38100</xdr:colOff>
      <xdr:row>77</xdr:row>
      <xdr:rowOff>73549</xdr:rowOff>
    </xdr:to>
    <xdr:sp macro="" textlink="">
      <xdr:nvSpPr>
        <xdr:cNvPr id="659" name="楕円 658"/>
        <xdr:cNvSpPr/>
      </xdr:nvSpPr>
      <xdr:spPr>
        <a:xfrm>
          <a:off x="13652500" y="131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90075</xdr:rowOff>
    </xdr:from>
    <xdr:ext cx="534377" cy="259045"/>
    <xdr:sp macro="" textlink="">
      <xdr:nvSpPr>
        <xdr:cNvPr id="660" name="テキスト ボックス 659"/>
        <xdr:cNvSpPr txBox="1"/>
      </xdr:nvSpPr>
      <xdr:spPr>
        <a:xfrm>
          <a:off x="13436111" y="12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142653</xdr:rowOff>
    </xdr:from>
    <xdr:to>
      <xdr:col>67</xdr:col>
      <xdr:colOff>101600</xdr:colOff>
      <xdr:row>77</xdr:row>
      <xdr:rowOff>72803</xdr:rowOff>
    </xdr:to>
    <xdr:sp macro="" textlink="">
      <xdr:nvSpPr>
        <xdr:cNvPr id="661" name="楕円 660"/>
        <xdr:cNvSpPr/>
      </xdr:nvSpPr>
      <xdr:spPr>
        <a:xfrm>
          <a:off x="12763500" y="131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89330</xdr:rowOff>
    </xdr:from>
    <xdr:ext cx="534377" cy="259045"/>
    <xdr:sp macro="" textlink="">
      <xdr:nvSpPr>
        <xdr:cNvPr id="662" name="テキスト ボックス 661"/>
        <xdr:cNvSpPr txBox="1"/>
      </xdr:nvSpPr>
      <xdr:spPr>
        <a:xfrm>
          <a:off x="12547111" y="129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87305</xdr:rowOff>
    </xdr:from>
    <xdr:to>
      <xdr:col>85</xdr:col>
      <xdr:colOff>127000</xdr:colOff>
      <xdr:row>98</xdr:row>
      <xdr:rowOff>80594</xdr:rowOff>
    </xdr:to>
    <xdr:cxnSp macro="">
      <xdr:nvCxnSpPr>
        <xdr:cNvPr id="689" name="直線コネクタ 688"/>
        <xdr:cNvCxnSpPr/>
      </xdr:nvCxnSpPr>
      <xdr:spPr>
        <a:xfrm flipV="1">
          <a:off x="15481300" y="16546505"/>
          <a:ext cx="838200" cy="3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80594</xdr:rowOff>
    </xdr:from>
    <xdr:to>
      <xdr:col>81</xdr:col>
      <xdr:colOff>50800</xdr:colOff>
      <xdr:row>98</xdr:row>
      <xdr:rowOff>137387</xdr:rowOff>
    </xdr:to>
    <xdr:cxnSp macro="">
      <xdr:nvCxnSpPr>
        <xdr:cNvPr id="692" name="直線コネクタ 691"/>
        <xdr:cNvCxnSpPr/>
      </xdr:nvCxnSpPr>
      <xdr:spPr>
        <a:xfrm flipV="1">
          <a:off x="14592300" y="16882694"/>
          <a:ext cx="889000" cy="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137387</xdr:rowOff>
    </xdr:from>
    <xdr:to>
      <xdr:col>76</xdr:col>
      <xdr:colOff>114300</xdr:colOff>
      <xdr:row>98</xdr:row>
      <xdr:rowOff>139646</xdr:rowOff>
    </xdr:to>
    <xdr:cxnSp macro="">
      <xdr:nvCxnSpPr>
        <xdr:cNvPr id="695" name="直線コネクタ 694"/>
        <xdr:cNvCxnSpPr/>
      </xdr:nvCxnSpPr>
      <xdr:spPr>
        <a:xfrm flipV="1">
          <a:off x="13703300" y="16939487"/>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135604</xdr:rowOff>
    </xdr:from>
    <xdr:to>
      <xdr:col>71</xdr:col>
      <xdr:colOff>177800</xdr:colOff>
      <xdr:row>98</xdr:row>
      <xdr:rowOff>139646</xdr:rowOff>
    </xdr:to>
    <xdr:cxnSp macro="">
      <xdr:nvCxnSpPr>
        <xdr:cNvPr id="698" name="直線コネクタ 697"/>
        <xdr:cNvCxnSpPr/>
      </xdr:nvCxnSpPr>
      <xdr:spPr>
        <a:xfrm>
          <a:off x="12814300" y="16937704"/>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36505</xdr:rowOff>
    </xdr:from>
    <xdr:to>
      <xdr:col>85</xdr:col>
      <xdr:colOff>177800</xdr:colOff>
      <xdr:row>96</xdr:row>
      <xdr:rowOff>138105</xdr:rowOff>
    </xdr:to>
    <xdr:sp macro="" textlink="">
      <xdr:nvSpPr>
        <xdr:cNvPr id="708" name="楕円 707"/>
        <xdr:cNvSpPr/>
      </xdr:nvSpPr>
      <xdr:spPr>
        <a:xfrm>
          <a:off x="16268700" y="164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14932</xdr:rowOff>
    </xdr:from>
    <xdr:ext cx="534377" cy="259045"/>
    <xdr:sp macro="" textlink="">
      <xdr:nvSpPr>
        <xdr:cNvPr id="709" name="積立金該当値テキスト"/>
        <xdr:cNvSpPr txBox="1"/>
      </xdr:nvSpPr>
      <xdr:spPr>
        <a:xfrm>
          <a:off x="16370300" y="164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29794</xdr:rowOff>
    </xdr:from>
    <xdr:to>
      <xdr:col>81</xdr:col>
      <xdr:colOff>101600</xdr:colOff>
      <xdr:row>98</xdr:row>
      <xdr:rowOff>131394</xdr:rowOff>
    </xdr:to>
    <xdr:sp macro="" textlink="">
      <xdr:nvSpPr>
        <xdr:cNvPr id="710" name="楕円 709"/>
        <xdr:cNvSpPr/>
      </xdr:nvSpPr>
      <xdr:spPr>
        <a:xfrm>
          <a:off x="15430500" y="168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122521</xdr:rowOff>
    </xdr:from>
    <xdr:ext cx="469744" cy="259045"/>
    <xdr:sp macro="" textlink="">
      <xdr:nvSpPr>
        <xdr:cNvPr id="711" name="テキスト ボックス 710"/>
        <xdr:cNvSpPr txBox="1"/>
      </xdr:nvSpPr>
      <xdr:spPr>
        <a:xfrm>
          <a:off x="15246428" y="169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86587</xdr:rowOff>
    </xdr:from>
    <xdr:to>
      <xdr:col>76</xdr:col>
      <xdr:colOff>165100</xdr:colOff>
      <xdr:row>99</xdr:row>
      <xdr:rowOff>16737</xdr:rowOff>
    </xdr:to>
    <xdr:sp macro="" textlink="">
      <xdr:nvSpPr>
        <xdr:cNvPr id="712" name="楕円 711"/>
        <xdr:cNvSpPr/>
      </xdr:nvSpPr>
      <xdr:spPr>
        <a:xfrm>
          <a:off x="145415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7864</xdr:rowOff>
    </xdr:from>
    <xdr:ext cx="378565" cy="259045"/>
    <xdr:sp macro="" textlink="">
      <xdr:nvSpPr>
        <xdr:cNvPr id="713" name="テキスト ボックス 712"/>
        <xdr:cNvSpPr txBox="1"/>
      </xdr:nvSpPr>
      <xdr:spPr>
        <a:xfrm>
          <a:off x="14403017" y="1698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88846</xdr:rowOff>
    </xdr:from>
    <xdr:to>
      <xdr:col>72</xdr:col>
      <xdr:colOff>38100</xdr:colOff>
      <xdr:row>99</xdr:row>
      <xdr:rowOff>18996</xdr:rowOff>
    </xdr:to>
    <xdr:sp macro="" textlink="">
      <xdr:nvSpPr>
        <xdr:cNvPr id="714" name="楕円 713"/>
        <xdr:cNvSpPr/>
      </xdr:nvSpPr>
      <xdr:spPr>
        <a:xfrm>
          <a:off x="13652500" y="16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10123</xdr:rowOff>
    </xdr:from>
    <xdr:ext cx="249299" cy="259045"/>
    <xdr:sp macro="" textlink="">
      <xdr:nvSpPr>
        <xdr:cNvPr id="715" name="テキスト ボックス 714"/>
        <xdr:cNvSpPr txBox="1"/>
      </xdr:nvSpPr>
      <xdr:spPr>
        <a:xfrm>
          <a:off x="13578650" y="16983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84804</xdr:rowOff>
    </xdr:from>
    <xdr:to>
      <xdr:col>67</xdr:col>
      <xdr:colOff>101600</xdr:colOff>
      <xdr:row>99</xdr:row>
      <xdr:rowOff>14954</xdr:rowOff>
    </xdr:to>
    <xdr:sp macro="" textlink="">
      <xdr:nvSpPr>
        <xdr:cNvPr id="716" name="楕円 715"/>
        <xdr:cNvSpPr/>
      </xdr:nvSpPr>
      <xdr:spPr>
        <a:xfrm>
          <a:off x="12763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6081</xdr:rowOff>
    </xdr:from>
    <xdr:ext cx="378565" cy="259045"/>
    <xdr:sp macro="" textlink="">
      <xdr:nvSpPr>
        <xdr:cNvPr id="717" name="テキスト ボックス 716"/>
        <xdr:cNvSpPr txBox="1"/>
      </xdr:nvSpPr>
      <xdr:spPr>
        <a:xfrm>
          <a:off x="12625017" y="1697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37516</xdr:rowOff>
    </xdr:from>
    <xdr:to>
      <xdr:col>116</xdr:col>
      <xdr:colOff>63500</xdr:colOff>
      <xdr:row>36</xdr:row>
      <xdr:rowOff>66799</xdr:rowOff>
    </xdr:to>
    <xdr:cxnSp macro="">
      <xdr:nvCxnSpPr>
        <xdr:cNvPr id="744" name="直線コネクタ 743"/>
        <xdr:cNvCxnSpPr/>
      </xdr:nvCxnSpPr>
      <xdr:spPr>
        <a:xfrm flipV="1">
          <a:off x="21323300" y="6209716"/>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66799</xdr:rowOff>
    </xdr:from>
    <xdr:to>
      <xdr:col>111</xdr:col>
      <xdr:colOff>177800</xdr:colOff>
      <xdr:row>37</xdr:row>
      <xdr:rowOff>144775</xdr:rowOff>
    </xdr:to>
    <xdr:cxnSp macro="">
      <xdr:nvCxnSpPr>
        <xdr:cNvPr id="747" name="直線コネクタ 746"/>
        <xdr:cNvCxnSpPr/>
      </xdr:nvCxnSpPr>
      <xdr:spPr>
        <a:xfrm flipV="1">
          <a:off x="20434300" y="6238999"/>
          <a:ext cx="889000" cy="2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140272</xdr:rowOff>
    </xdr:from>
    <xdr:to>
      <xdr:col>107</xdr:col>
      <xdr:colOff>50800</xdr:colOff>
      <xdr:row>37</xdr:row>
      <xdr:rowOff>144775</xdr:rowOff>
    </xdr:to>
    <xdr:cxnSp macro="">
      <xdr:nvCxnSpPr>
        <xdr:cNvPr id="750" name="直線コネクタ 749"/>
        <xdr:cNvCxnSpPr/>
      </xdr:nvCxnSpPr>
      <xdr:spPr>
        <a:xfrm>
          <a:off x="19545300" y="6483922"/>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126487</xdr:rowOff>
    </xdr:from>
    <xdr:to>
      <xdr:col>102</xdr:col>
      <xdr:colOff>114300</xdr:colOff>
      <xdr:row>37</xdr:row>
      <xdr:rowOff>140272</xdr:rowOff>
    </xdr:to>
    <xdr:cxnSp macro="">
      <xdr:nvCxnSpPr>
        <xdr:cNvPr id="753" name="直線コネクタ 752"/>
        <xdr:cNvCxnSpPr/>
      </xdr:nvCxnSpPr>
      <xdr:spPr>
        <a:xfrm>
          <a:off x="18656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158166</xdr:rowOff>
    </xdr:from>
    <xdr:to>
      <xdr:col>116</xdr:col>
      <xdr:colOff>114300</xdr:colOff>
      <xdr:row>36</xdr:row>
      <xdr:rowOff>88316</xdr:rowOff>
    </xdr:to>
    <xdr:sp macro="" textlink="">
      <xdr:nvSpPr>
        <xdr:cNvPr id="763" name="楕円 762"/>
        <xdr:cNvSpPr/>
      </xdr:nvSpPr>
      <xdr:spPr>
        <a:xfrm>
          <a:off x="22110700" y="61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9593</xdr:rowOff>
    </xdr:from>
    <xdr:ext cx="534377" cy="259045"/>
    <xdr:sp macro="" textlink="">
      <xdr:nvSpPr>
        <xdr:cNvPr id="764" name="投資及び出資金該当値テキスト"/>
        <xdr:cNvSpPr txBox="1"/>
      </xdr:nvSpPr>
      <xdr:spPr>
        <a:xfrm>
          <a:off x="22212300" y="60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15999</xdr:rowOff>
    </xdr:from>
    <xdr:to>
      <xdr:col>112</xdr:col>
      <xdr:colOff>38100</xdr:colOff>
      <xdr:row>36</xdr:row>
      <xdr:rowOff>117599</xdr:rowOff>
    </xdr:to>
    <xdr:sp macro="" textlink="">
      <xdr:nvSpPr>
        <xdr:cNvPr id="765" name="楕円 764"/>
        <xdr:cNvSpPr/>
      </xdr:nvSpPr>
      <xdr:spPr>
        <a:xfrm>
          <a:off x="212725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134126</xdr:rowOff>
    </xdr:from>
    <xdr:ext cx="534377" cy="259045"/>
    <xdr:sp macro="" textlink="">
      <xdr:nvSpPr>
        <xdr:cNvPr id="766" name="テキスト ボックス 765"/>
        <xdr:cNvSpPr txBox="1"/>
      </xdr:nvSpPr>
      <xdr:spPr>
        <a:xfrm>
          <a:off x="21056111" y="5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93975</xdr:rowOff>
    </xdr:from>
    <xdr:to>
      <xdr:col>107</xdr:col>
      <xdr:colOff>101600</xdr:colOff>
      <xdr:row>38</xdr:row>
      <xdr:rowOff>24125</xdr:rowOff>
    </xdr:to>
    <xdr:sp macro="" textlink="">
      <xdr:nvSpPr>
        <xdr:cNvPr id="767" name="楕円 766"/>
        <xdr:cNvSpPr/>
      </xdr:nvSpPr>
      <xdr:spPr>
        <a:xfrm>
          <a:off x="20383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40652</xdr:rowOff>
    </xdr:from>
    <xdr:ext cx="469744" cy="259045"/>
    <xdr:sp macro="" textlink="">
      <xdr:nvSpPr>
        <xdr:cNvPr id="768" name="テキスト ボックス 767"/>
        <xdr:cNvSpPr txBox="1"/>
      </xdr:nvSpPr>
      <xdr:spPr>
        <a:xfrm>
          <a:off x="20199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89472</xdr:rowOff>
    </xdr:from>
    <xdr:to>
      <xdr:col>102</xdr:col>
      <xdr:colOff>165100</xdr:colOff>
      <xdr:row>38</xdr:row>
      <xdr:rowOff>19622</xdr:rowOff>
    </xdr:to>
    <xdr:sp macro="" textlink="">
      <xdr:nvSpPr>
        <xdr:cNvPr id="769" name="楕円 768"/>
        <xdr:cNvSpPr/>
      </xdr:nvSpPr>
      <xdr:spPr>
        <a:xfrm>
          <a:off x="19494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36149</xdr:rowOff>
    </xdr:from>
    <xdr:ext cx="469744" cy="259045"/>
    <xdr:sp macro="" textlink="">
      <xdr:nvSpPr>
        <xdr:cNvPr id="770" name="テキスト ボックス 769"/>
        <xdr:cNvSpPr txBox="1"/>
      </xdr:nvSpPr>
      <xdr:spPr>
        <a:xfrm>
          <a:off x="19310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75687</xdr:rowOff>
    </xdr:from>
    <xdr:to>
      <xdr:col>98</xdr:col>
      <xdr:colOff>38100</xdr:colOff>
      <xdr:row>38</xdr:row>
      <xdr:rowOff>5837</xdr:rowOff>
    </xdr:to>
    <xdr:sp macro="" textlink="">
      <xdr:nvSpPr>
        <xdr:cNvPr id="771" name="楕円 770"/>
        <xdr:cNvSpPr/>
      </xdr:nvSpPr>
      <xdr:spPr>
        <a:xfrm>
          <a:off x="18605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22364</xdr:rowOff>
    </xdr:from>
    <xdr:ext cx="469744" cy="259045"/>
    <xdr:sp macro="" textlink="">
      <xdr:nvSpPr>
        <xdr:cNvPr id="772" name="テキスト ボックス 771"/>
        <xdr:cNvSpPr txBox="1"/>
      </xdr:nvSpPr>
      <xdr:spPr>
        <a:xfrm>
          <a:off x="18421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120688</xdr:rowOff>
    </xdr:from>
    <xdr:to>
      <xdr:col>116</xdr:col>
      <xdr:colOff>63500</xdr:colOff>
      <xdr:row>58</xdr:row>
      <xdr:rowOff>122517</xdr:rowOff>
    </xdr:to>
    <xdr:cxnSp macro="">
      <xdr:nvCxnSpPr>
        <xdr:cNvPr id="801" name="直線コネクタ 800"/>
        <xdr:cNvCxnSpPr/>
      </xdr:nvCxnSpPr>
      <xdr:spPr>
        <a:xfrm flipV="1">
          <a:off x="21323300" y="1006478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92799</xdr:rowOff>
    </xdr:from>
    <xdr:to>
      <xdr:col>111</xdr:col>
      <xdr:colOff>177800</xdr:colOff>
      <xdr:row>58</xdr:row>
      <xdr:rowOff>122517</xdr:rowOff>
    </xdr:to>
    <xdr:cxnSp macro="">
      <xdr:nvCxnSpPr>
        <xdr:cNvPr id="804" name="直線コネクタ 803"/>
        <xdr:cNvCxnSpPr/>
      </xdr:nvCxnSpPr>
      <xdr:spPr>
        <a:xfrm>
          <a:off x="20434300" y="10036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92799</xdr:rowOff>
    </xdr:from>
    <xdr:to>
      <xdr:col>107</xdr:col>
      <xdr:colOff>50800</xdr:colOff>
      <xdr:row>58</xdr:row>
      <xdr:rowOff>126556</xdr:rowOff>
    </xdr:to>
    <xdr:cxnSp macro="">
      <xdr:nvCxnSpPr>
        <xdr:cNvPr id="807" name="直線コネクタ 806"/>
        <xdr:cNvCxnSpPr/>
      </xdr:nvCxnSpPr>
      <xdr:spPr>
        <a:xfrm flipV="1">
          <a:off x="19545300" y="10036899"/>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126556</xdr:rowOff>
    </xdr:from>
    <xdr:to>
      <xdr:col>102</xdr:col>
      <xdr:colOff>114300</xdr:colOff>
      <xdr:row>58</xdr:row>
      <xdr:rowOff>127927</xdr:rowOff>
    </xdr:to>
    <xdr:cxnSp macro="">
      <xdr:nvCxnSpPr>
        <xdr:cNvPr id="810" name="直線コネクタ 809"/>
        <xdr:cNvCxnSpPr/>
      </xdr:nvCxnSpPr>
      <xdr:spPr>
        <a:xfrm flipV="1">
          <a:off x="18656300" y="1007065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69888</xdr:rowOff>
    </xdr:from>
    <xdr:to>
      <xdr:col>116</xdr:col>
      <xdr:colOff>114300</xdr:colOff>
      <xdr:row>59</xdr:row>
      <xdr:rowOff>38</xdr:rowOff>
    </xdr:to>
    <xdr:sp macro="" textlink="">
      <xdr:nvSpPr>
        <xdr:cNvPr id="820" name="楕円 819"/>
        <xdr:cNvSpPr/>
      </xdr:nvSpPr>
      <xdr:spPr>
        <a:xfrm>
          <a:off x="22110700" y="100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156265</xdr:rowOff>
    </xdr:from>
    <xdr:ext cx="469744" cy="259045"/>
    <xdr:sp macro="" textlink="">
      <xdr:nvSpPr>
        <xdr:cNvPr id="821" name="貸付金該当値テキスト"/>
        <xdr:cNvSpPr txBox="1"/>
      </xdr:nvSpPr>
      <xdr:spPr>
        <a:xfrm>
          <a:off x="22212300" y="99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71717</xdr:rowOff>
    </xdr:from>
    <xdr:to>
      <xdr:col>112</xdr:col>
      <xdr:colOff>38100</xdr:colOff>
      <xdr:row>59</xdr:row>
      <xdr:rowOff>1867</xdr:rowOff>
    </xdr:to>
    <xdr:sp macro="" textlink="">
      <xdr:nvSpPr>
        <xdr:cNvPr id="822" name="楕円 821"/>
        <xdr:cNvSpPr/>
      </xdr:nvSpPr>
      <xdr:spPr>
        <a:xfrm>
          <a:off x="21272500" y="100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164444</xdr:rowOff>
    </xdr:from>
    <xdr:ext cx="469744" cy="259045"/>
    <xdr:sp macro="" textlink="">
      <xdr:nvSpPr>
        <xdr:cNvPr id="823" name="テキスト ボックス 822"/>
        <xdr:cNvSpPr txBox="1"/>
      </xdr:nvSpPr>
      <xdr:spPr>
        <a:xfrm>
          <a:off x="21088428" y="101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41999</xdr:rowOff>
    </xdr:from>
    <xdr:to>
      <xdr:col>107</xdr:col>
      <xdr:colOff>101600</xdr:colOff>
      <xdr:row>58</xdr:row>
      <xdr:rowOff>143599</xdr:rowOff>
    </xdr:to>
    <xdr:sp macro="" textlink="">
      <xdr:nvSpPr>
        <xdr:cNvPr id="824" name="楕円 823"/>
        <xdr:cNvSpPr/>
      </xdr:nvSpPr>
      <xdr:spPr>
        <a:xfrm>
          <a:off x="20383500" y="99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134726</xdr:rowOff>
    </xdr:from>
    <xdr:ext cx="469744" cy="259045"/>
    <xdr:sp macro="" textlink="">
      <xdr:nvSpPr>
        <xdr:cNvPr id="825" name="テキスト ボックス 824"/>
        <xdr:cNvSpPr txBox="1"/>
      </xdr:nvSpPr>
      <xdr:spPr>
        <a:xfrm>
          <a:off x="20199428" y="100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75756</xdr:rowOff>
    </xdr:from>
    <xdr:to>
      <xdr:col>102</xdr:col>
      <xdr:colOff>165100</xdr:colOff>
      <xdr:row>59</xdr:row>
      <xdr:rowOff>5906</xdr:rowOff>
    </xdr:to>
    <xdr:sp macro="" textlink="">
      <xdr:nvSpPr>
        <xdr:cNvPr id="826" name="楕円 825"/>
        <xdr:cNvSpPr/>
      </xdr:nvSpPr>
      <xdr:spPr>
        <a:xfrm>
          <a:off x="19494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168483</xdr:rowOff>
    </xdr:from>
    <xdr:ext cx="469744" cy="259045"/>
    <xdr:sp macro="" textlink="">
      <xdr:nvSpPr>
        <xdr:cNvPr id="827" name="テキスト ボックス 826"/>
        <xdr:cNvSpPr txBox="1"/>
      </xdr:nvSpPr>
      <xdr:spPr>
        <a:xfrm>
          <a:off x="19310428"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77127</xdr:rowOff>
    </xdr:from>
    <xdr:to>
      <xdr:col>98</xdr:col>
      <xdr:colOff>38100</xdr:colOff>
      <xdr:row>59</xdr:row>
      <xdr:rowOff>7277</xdr:rowOff>
    </xdr:to>
    <xdr:sp macro="" textlink="">
      <xdr:nvSpPr>
        <xdr:cNvPr id="828" name="楕円 827"/>
        <xdr:cNvSpPr/>
      </xdr:nvSpPr>
      <xdr:spPr>
        <a:xfrm>
          <a:off x="18605500" y="100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169854</xdr:rowOff>
    </xdr:from>
    <xdr:ext cx="469744" cy="259045"/>
    <xdr:sp macro="" textlink="">
      <xdr:nvSpPr>
        <xdr:cNvPr id="829" name="テキスト ボックス 828"/>
        <xdr:cNvSpPr txBox="1"/>
      </xdr:nvSpPr>
      <xdr:spPr>
        <a:xfrm>
          <a:off x="18421428" y="101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60669</xdr:rowOff>
    </xdr:from>
    <xdr:to>
      <xdr:col>116</xdr:col>
      <xdr:colOff>63500</xdr:colOff>
      <xdr:row>77</xdr:row>
      <xdr:rowOff>79186</xdr:rowOff>
    </xdr:to>
    <xdr:cxnSp macro="">
      <xdr:nvCxnSpPr>
        <xdr:cNvPr id="861" name="直線コネクタ 860"/>
        <xdr:cNvCxnSpPr/>
      </xdr:nvCxnSpPr>
      <xdr:spPr>
        <a:xfrm flipV="1">
          <a:off x="21323300" y="1326231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68670</xdr:rowOff>
    </xdr:from>
    <xdr:to>
      <xdr:col>111</xdr:col>
      <xdr:colOff>177800</xdr:colOff>
      <xdr:row>77</xdr:row>
      <xdr:rowOff>79186</xdr:rowOff>
    </xdr:to>
    <xdr:cxnSp macro="">
      <xdr:nvCxnSpPr>
        <xdr:cNvPr id="864" name="直線コネクタ 863"/>
        <xdr:cNvCxnSpPr/>
      </xdr:nvCxnSpPr>
      <xdr:spPr>
        <a:xfrm>
          <a:off x="20434300" y="13098870"/>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68670</xdr:rowOff>
    </xdr:from>
    <xdr:to>
      <xdr:col>107</xdr:col>
      <xdr:colOff>50800</xdr:colOff>
      <xdr:row>76</xdr:row>
      <xdr:rowOff>81913</xdr:rowOff>
    </xdr:to>
    <xdr:cxnSp macro="">
      <xdr:nvCxnSpPr>
        <xdr:cNvPr id="867" name="直線コネクタ 866"/>
        <xdr:cNvCxnSpPr/>
      </xdr:nvCxnSpPr>
      <xdr:spPr>
        <a:xfrm flipV="1">
          <a:off x="19545300" y="130988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81913</xdr:rowOff>
    </xdr:from>
    <xdr:to>
      <xdr:col>102</xdr:col>
      <xdr:colOff>114300</xdr:colOff>
      <xdr:row>76</xdr:row>
      <xdr:rowOff>82828</xdr:rowOff>
    </xdr:to>
    <xdr:cxnSp macro="">
      <xdr:nvCxnSpPr>
        <xdr:cNvPr id="870" name="直線コネクタ 869"/>
        <xdr:cNvCxnSpPr/>
      </xdr:nvCxnSpPr>
      <xdr:spPr>
        <a:xfrm flipV="1">
          <a:off x="18656300" y="1311211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9869</xdr:rowOff>
    </xdr:from>
    <xdr:to>
      <xdr:col>116</xdr:col>
      <xdr:colOff>114300</xdr:colOff>
      <xdr:row>77</xdr:row>
      <xdr:rowOff>111469</xdr:rowOff>
    </xdr:to>
    <xdr:sp macro="" textlink="">
      <xdr:nvSpPr>
        <xdr:cNvPr id="880" name="楕円 879"/>
        <xdr:cNvSpPr/>
      </xdr:nvSpPr>
      <xdr:spPr>
        <a:xfrm>
          <a:off x="221107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159746</xdr:rowOff>
    </xdr:from>
    <xdr:ext cx="534377" cy="259045"/>
    <xdr:sp macro="" textlink="">
      <xdr:nvSpPr>
        <xdr:cNvPr id="881" name="繰出金該当値テキスト"/>
        <xdr:cNvSpPr txBox="1"/>
      </xdr:nvSpPr>
      <xdr:spPr>
        <a:xfrm>
          <a:off x="22212300" y="131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28386</xdr:rowOff>
    </xdr:from>
    <xdr:to>
      <xdr:col>112</xdr:col>
      <xdr:colOff>38100</xdr:colOff>
      <xdr:row>77</xdr:row>
      <xdr:rowOff>129986</xdr:rowOff>
    </xdr:to>
    <xdr:sp macro="" textlink="">
      <xdr:nvSpPr>
        <xdr:cNvPr id="882" name="楕円 881"/>
        <xdr:cNvSpPr/>
      </xdr:nvSpPr>
      <xdr:spPr>
        <a:xfrm>
          <a:off x="212725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121113</xdr:rowOff>
    </xdr:from>
    <xdr:ext cx="534377" cy="259045"/>
    <xdr:sp macro="" textlink="">
      <xdr:nvSpPr>
        <xdr:cNvPr id="883" name="テキスト ボックス 882"/>
        <xdr:cNvSpPr txBox="1"/>
      </xdr:nvSpPr>
      <xdr:spPr>
        <a:xfrm>
          <a:off x="21056111" y="133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17870</xdr:rowOff>
    </xdr:from>
    <xdr:to>
      <xdr:col>107</xdr:col>
      <xdr:colOff>101600</xdr:colOff>
      <xdr:row>76</xdr:row>
      <xdr:rowOff>119470</xdr:rowOff>
    </xdr:to>
    <xdr:sp macro="" textlink="">
      <xdr:nvSpPr>
        <xdr:cNvPr id="884" name="楕円 883"/>
        <xdr:cNvSpPr/>
      </xdr:nvSpPr>
      <xdr:spPr>
        <a:xfrm>
          <a:off x="20383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110597</xdr:rowOff>
    </xdr:from>
    <xdr:ext cx="534377" cy="259045"/>
    <xdr:sp macro="" textlink="">
      <xdr:nvSpPr>
        <xdr:cNvPr id="885" name="テキスト ボックス 884"/>
        <xdr:cNvSpPr txBox="1"/>
      </xdr:nvSpPr>
      <xdr:spPr>
        <a:xfrm>
          <a:off x="20167111" y="13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31113</xdr:rowOff>
    </xdr:from>
    <xdr:to>
      <xdr:col>102</xdr:col>
      <xdr:colOff>165100</xdr:colOff>
      <xdr:row>76</xdr:row>
      <xdr:rowOff>132713</xdr:rowOff>
    </xdr:to>
    <xdr:sp macro="" textlink="">
      <xdr:nvSpPr>
        <xdr:cNvPr id="886" name="楕円 885"/>
        <xdr:cNvSpPr/>
      </xdr:nvSpPr>
      <xdr:spPr>
        <a:xfrm>
          <a:off x="19494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123840</xdr:rowOff>
    </xdr:from>
    <xdr:ext cx="534377" cy="259045"/>
    <xdr:sp macro="" textlink="">
      <xdr:nvSpPr>
        <xdr:cNvPr id="887" name="テキスト ボックス 886"/>
        <xdr:cNvSpPr txBox="1"/>
      </xdr:nvSpPr>
      <xdr:spPr>
        <a:xfrm>
          <a:off x="19278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32028</xdr:rowOff>
    </xdr:from>
    <xdr:to>
      <xdr:col>98</xdr:col>
      <xdr:colOff>38100</xdr:colOff>
      <xdr:row>76</xdr:row>
      <xdr:rowOff>133628</xdr:rowOff>
    </xdr:to>
    <xdr:sp macro="" textlink="">
      <xdr:nvSpPr>
        <xdr:cNvPr id="888" name="楕円 887"/>
        <xdr:cNvSpPr/>
      </xdr:nvSpPr>
      <xdr:spPr>
        <a:xfrm>
          <a:off x="18605500" y="130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124755</xdr:rowOff>
    </xdr:from>
    <xdr:ext cx="534377" cy="259045"/>
    <xdr:sp macro="" textlink="">
      <xdr:nvSpPr>
        <xdr:cNvPr id="889" name="テキスト ボックス 888"/>
        <xdr:cNvSpPr txBox="1"/>
      </xdr:nvSpPr>
      <xdr:spPr>
        <a:xfrm>
          <a:off x="18389111" y="131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613,770</a:t>
          </a:r>
          <a:r>
            <a:rPr kumimoji="1" lang="ja-JP" altLang="en-US" sz="1050">
              <a:latin typeface="ＭＳ Ｐゴシック" panose="020B0600070205080204" pitchFamily="50" charset="-128"/>
              <a:ea typeface="ＭＳ Ｐゴシック" panose="020B0600070205080204" pitchFamily="50" charset="-128"/>
            </a:rPr>
            <a:t>円で、前年度と比較して</a:t>
          </a:r>
          <a:r>
            <a:rPr kumimoji="1" lang="en-US" altLang="ja-JP" sz="1050">
              <a:latin typeface="ＭＳ Ｐゴシック" panose="020B0600070205080204" pitchFamily="50" charset="-128"/>
              <a:ea typeface="ＭＳ Ｐゴシック" panose="020B0600070205080204" pitchFamily="50" charset="-128"/>
            </a:rPr>
            <a:t>68,640</a:t>
          </a:r>
          <a:r>
            <a:rPr kumimoji="1" lang="ja-JP" altLang="en-US" sz="1050">
              <a:latin typeface="ＭＳ Ｐゴシック" panose="020B0600070205080204" pitchFamily="50" charset="-128"/>
              <a:ea typeface="ＭＳ Ｐゴシック" panose="020B0600070205080204" pitchFamily="50" charset="-128"/>
            </a:rPr>
            <a:t>円減少しているものの、人件費、物件費、公債費、投資及び出資金が類似団体平均を上回る水準で推移している。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人件費は、前年度と比較して</a:t>
          </a:r>
          <a:r>
            <a:rPr kumimoji="1" lang="en-US" altLang="ja-JP" sz="1050">
              <a:latin typeface="ＭＳ Ｐゴシック" panose="020B0600070205080204" pitchFamily="50" charset="-128"/>
              <a:ea typeface="ＭＳ Ｐゴシック" panose="020B0600070205080204" pitchFamily="50" charset="-128"/>
            </a:rPr>
            <a:t>1,265</a:t>
          </a:r>
          <a:r>
            <a:rPr kumimoji="1" lang="ja-JP" altLang="en-US" sz="1050">
              <a:latin typeface="ＭＳ Ｐゴシック" panose="020B0600070205080204" pitchFamily="50" charset="-128"/>
              <a:ea typeface="ＭＳ Ｐゴシック" panose="020B0600070205080204" pitchFamily="50" charset="-128"/>
            </a:rPr>
            <a:t>円増加しているが、令和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月の財政非常事態宣言を受け実施した職員給料の削減措置により常勤職員の職員給が減少したものの、人口も</a:t>
          </a:r>
          <a:r>
            <a:rPr kumimoji="1" lang="en-US" altLang="ja-JP" sz="1050">
              <a:latin typeface="ＭＳ Ｐゴシック" panose="020B0600070205080204" pitchFamily="50" charset="-128"/>
              <a:ea typeface="ＭＳ Ｐゴシック" panose="020B0600070205080204" pitchFamily="50" charset="-128"/>
            </a:rPr>
            <a:t>202</a:t>
          </a:r>
          <a:r>
            <a:rPr kumimoji="1" lang="ja-JP" altLang="en-US" sz="1050">
              <a:latin typeface="ＭＳ Ｐゴシック" panose="020B0600070205080204" pitchFamily="50" charset="-128"/>
              <a:ea typeface="ＭＳ Ｐゴシック" panose="020B0600070205080204" pitchFamily="50" charset="-128"/>
            </a:rPr>
            <a:t>人減少したことが主な要因である。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物件費は、前年度と比較して</a:t>
          </a:r>
          <a:r>
            <a:rPr kumimoji="1" lang="en-US" altLang="ja-JP" sz="1050">
              <a:latin typeface="ＭＳ Ｐゴシック" panose="020B0600070205080204" pitchFamily="50" charset="-128"/>
              <a:ea typeface="ＭＳ Ｐゴシック" panose="020B0600070205080204" pitchFamily="50" charset="-128"/>
            </a:rPr>
            <a:t>2,012</a:t>
          </a:r>
          <a:r>
            <a:rPr kumimoji="1" lang="ja-JP" altLang="en-US" sz="1050">
              <a:latin typeface="ＭＳ Ｐゴシック" panose="020B0600070205080204" pitchFamily="50" charset="-128"/>
              <a:ea typeface="ＭＳ Ｐゴシック" panose="020B0600070205080204" pitchFamily="50" charset="-128"/>
            </a:rPr>
            <a:t>円増加しているが、ふるさと納税関連事業費が増加し、人口が</a:t>
          </a:r>
          <a:r>
            <a:rPr kumimoji="1" lang="en-US" altLang="ja-JP" sz="1050">
              <a:latin typeface="ＭＳ Ｐゴシック" panose="020B0600070205080204" pitchFamily="50" charset="-128"/>
              <a:ea typeface="ＭＳ Ｐゴシック" panose="020B0600070205080204" pitchFamily="50" charset="-128"/>
            </a:rPr>
            <a:t>202</a:t>
          </a:r>
          <a:r>
            <a:rPr kumimoji="1" lang="ja-JP" altLang="en-US" sz="1050">
              <a:latin typeface="ＭＳ Ｐゴシック" panose="020B0600070205080204" pitchFamily="50" charset="-128"/>
              <a:ea typeface="ＭＳ Ｐゴシック" panose="020B0600070205080204" pitchFamily="50" charset="-128"/>
            </a:rPr>
            <a:t>人減少したことが主な要因である。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扶助費は、前年度と比較して</a:t>
          </a:r>
          <a:r>
            <a:rPr kumimoji="1" lang="en-US" altLang="ja-JP" sz="1050">
              <a:latin typeface="ＭＳ Ｐゴシック" panose="020B0600070205080204" pitchFamily="50" charset="-128"/>
              <a:ea typeface="ＭＳ Ｐゴシック" panose="020B0600070205080204" pitchFamily="50" charset="-128"/>
            </a:rPr>
            <a:t>21,929</a:t>
          </a:r>
          <a:r>
            <a:rPr kumimoji="1" lang="ja-JP" altLang="en-US" sz="1050">
              <a:latin typeface="ＭＳ Ｐゴシック" panose="020B0600070205080204" pitchFamily="50" charset="-128"/>
              <a:ea typeface="ＭＳ Ｐゴシック" panose="020B0600070205080204" pitchFamily="50" charset="-128"/>
            </a:rPr>
            <a:t>円増加しているが、子育て世帯臨時特別給付金事業費が増加し、住民税非課税世帯臨時特別給付金事業費が皆増となったことが主な要因である。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積立金は、前年度と比較して</a:t>
          </a:r>
          <a:r>
            <a:rPr kumimoji="1" lang="en-US" altLang="ja-JP" sz="1050">
              <a:latin typeface="ＭＳ Ｐゴシック" panose="020B0600070205080204" pitchFamily="50" charset="-128"/>
              <a:ea typeface="ＭＳ Ｐゴシック" panose="020B0600070205080204" pitchFamily="50" charset="-128"/>
            </a:rPr>
            <a:t>36,766</a:t>
          </a:r>
          <a:r>
            <a:rPr kumimoji="1" lang="ja-JP" altLang="en-US" sz="1050">
              <a:latin typeface="ＭＳ Ｐゴシック" panose="020B0600070205080204" pitchFamily="50" charset="-128"/>
              <a:ea typeface="ＭＳ Ｐゴシック" panose="020B0600070205080204" pitchFamily="50" charset="-128"/>
            </a:rPr>
            <a:t>円増加しているが、これは職員給与の削減等を行うなど義務的経費の削減に努めたことにより、削減分を財政調整基金へ積立て、公共施設等適正管理推進事業債の償還に備えて減債基金を積み増ししたほか、公共施設等の大規模改修に備えるため、公共施設建設等基金及び役場庁舎建設等基金を積み増し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補助費等は、前年度と比較して</a:t>
          </a:r>
          <a:r>
            <a:rPr kumimoji="1" lang="en-US" altLang="ja-JP" sz="1050">
              <a:latin typeface="ＭＳ Ｐゴシック" panose="020B0600070205080204" pitchFamily="50" charset="-128"/>
              <a:ea typeface="ＭＳ Ｐゴシック" panose="020B0600070205080204" pitchFamily="50" charset="-128"/>
            </a:rPr>
            <a:t>95,531</a:t>
          </a:r>
          <a:r>
            <a:rPr kumimoji="1" lang="ja-JP" altLang="en-US" sz="1050">
              <a:latin typeface="ＭＳ Ｐゴシック" panose="020B0600070205080204" pitchFamily="50" charset="-128"/>
              <a:ea typeface="ＭＳ Ｐゴシック" panose="020B0600070205080204" pitchFamily="50" charset="-128"/>
            </a:rPr>
            <a:t>円減少しているが、特別定額給付金給付事業費が皆減となったことが主な要因である。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災害復旧費は、前年度と比較して</a:t>
          </a:r>
          <a:r>
            <a:rPr kumimoji="1" lang="en-US" altLang="ja-JP" sz="1050">
              <a:latin typeface="ＭＳ Ｐゴシック" panose="020B0600070205080204" pitchFamily="50" charset="-128"/>
              <a:ea typeface="ＭＳ Ｐゴシック" panose="020B0600070205080204" pitchFamily="50" charset="-128"/>
            </a:rPr>
            <a:t>35,539</a:t>
          </a:r>
          <a:r>
            <a:rPr kumimoji="1" lang="ja-JP" altLang="en-US" sz="1050">
              <a:latin typeface="ＭＳ Ｐゴシック" panose="020B0600070205080204" pitchFamily="50" charset="-128"/>
              <a:ea typeface="ＭＳ Ｐゴシック" panose="020B0600070205080204" pitchFamily="50" charset="-128"/>
            </a:rPr>
            <a:t>円減少しているが、令和元年東日本台風に伴う災害復旧事業費が減少したことが主な要因である。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133033</xdr:rowOff>
    </xdr:from>
    <xdr:to>
      <xdr:col>24</xdr:col>
      <xdr:colOff>63500</xdr:colOff>
      <xdr:row>34</xdr:row>
      <xdr:rowOff>164655</xdr:rowOff>
    </xdr:to>
    <xdr:cxnSp macro="">
      <xdr:nvCxnSpPr>
        <xdr:cNvPr id="61" name="直線コネクタ 60"/>
        <xdr:cNvCxnSpPr/>
      </xdr:nvCxnSpPr>
      <xdr:spPr>
        <a:xfrm>
          <a:off x="3797300" y="5962333"/>
          <a:ext cx="8382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69977</xdr:rowOff>
    </xdr:from>
    <xdr:to>
      <xdr:col>19</xdr:col>
      <xdr:colOff>177800</xdr:colOff>
      <xdr:row>34</xdr:row>
      <xdr:rowOff>133033</xdr:rowOff>
    </xdr:to>
    <xdr:cxnSp macro="">
      <xdr:nvCxnSpPr>
        <xdr:cNvPr id="64" name="直線コネクタ 63"/>
        <xdr:cNvCxnSpPr/>
      </xdr:nvCxnSpPr>
      <xdr:spPr>
        <a:xfrm>
          <a:off x="2908300" y="5899277"/>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40449</xdr:rowOff>
    </xdr:from>
    <xdr:to>
      <xdr:col>15</xdr:col>
      <xdr:colOff>50800</xdr:colOff>
      <xdr:row>34</xdr:row>
      <xdr:rowOff>69977</xdr:rowOff>
    </xdr:to>
    <xdr:cxnSp macro="">
      <xdr:nvCxnSpPr>
        <xdr:cNvPr id="67" name="直線コネクタ 66"/>
        <xdr:cNvCxnSpPr/>
      </xdr:nvCxnSpPr>
      <xdr:spPr>
        <a:xfrm>
          <a:off x="2019300" y="586974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40449</xdr:rowOff>
    </xdr:from>
    <xdr:to>
      <xdr:col>10</xdr:col>
      <xdr:colOff>114300</xdr:colOff>
      <xdr:row>34</xdr:row>
      <xdr:rowOff>65786</xdr:rowOff>
    </xdr:to>
    <xdr:cxnSp macro="">
      <xdr:nvCxnSpPr>
        <xdr:cNvPr id="70" name="直線コネクタ 69"/>
        <xdr:cNvCxnSpPr/>
      </xdr:nvCxnSpPr>
      <xdr:spPr>
        <a:xfrm flipV="1">
          <a:off x="1130300" y="586974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113855</xdr:rowOff>
    </xdr:from>
    <xdr:to>
      <xdr:col>24</xdr:col>
      <xdr:colOff>114300</xdr:colOff>
      <xdr:row>35</xdr:row>
      <xdr:rowOff>44005</xdr:rowOff>
    </xdr:to>
    <xdr:sp macro="" textlink="">
      <xdr:nvSpPr>
        <xdr:cNvPr id="80" name="楕円 79"/>
        <xdr:cNvSpPr/>
      </xdr:nvSpPr>
      <xdr:spPr>
        <a:xfrm>
          <a:off x="45847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136732</xdr:rowOff>
    </xdr:from>
    <xdr:ext cx="469744" cy="259045"/>
    <xdr:sp macro="" textlink="">
      <xdr:nvSpPr>
        <xdr:cNvPr id="81" name="議会費該当値テキスト"/>
        <xdr:cNvSpPr txBox="1"/>
      </xdr:nvSpPr>
      <xdr:spPr>
        <a:xfrm>
          <a:off x="4686300"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82233</xdr:rowOff>
    </xdr:from>
    <xdr:to>
      <xdr:col>20</xdr:col>
      <xdr:colOff>38100</xdr:colOff>
      <xdr:row>35</xdr:row>
      <xdr:rowOff>12383</xdr:rowOff>
    </xdr:to>
    <xdr:sp macro="" textlink="">
      <xdr:nvSpPr>
        <xdr:cNvPr id="82" name="楕円 81"/>
        <xdr:cNvSpPr/>
      </xdr:nvSpPr>
      <xdr:spPr>
        <a:xfrm>
          <a:off x="3746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28910</xdr:rowOff>
    </xdr:from>
    <xdr:ext cx="469744" cy="259045"/>
    <xdr:sp macro="" textlink="">
      <xdr:nvSpPr>
        <xdr:cNvPr id="83" name="テキスト ボックス 82"/>
        <xdr:cNvSpPr txBox="1"/>
      </xdr:nvSpPr>
      <xdr:spPr>
        <a:xfrm>
          <a:off x="3562428" y="568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19177</xdr:rowOff>
    </xdr:from>
    <xdr:to>
      <xdr:col>15</xdr:col>
      <xdr:colOff>101600</xdr:colOff>
      <xdr:row>34</xdr:row>
      <xdr:rowOff>120777</xdr:rowOff>
    </xdr:to>
    <xdr:sp macro="" textlink="">
      <xdr:nvSpPr>
        <xdr:cNvPr id="84" name="楕円 83"/>
        <xdr:cNvSpPr/>
      </xdr:nvSpPr>
      <xdr:spPr>
        <a:xfrm>
          <a:off x="2857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137304</xdr:rowOff>
    </xdr:from>
    <xdr:ext cx="469744" cy="259045"/>
    <xdr:sp macro="" textlink="">
      <xdr:nvSpPr>
        <xdr:cNvPr id="85" name="テキスト ボックス 84"/>
        <xdr:cNvSpPr txBox="1"/>
      </xdr:nvSpPr>
      <xdr:spPr>
        <a:xfrm>
          <a:off x="2673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161099</xdr:rowOff>
    </xdr:from>
    <xdr:to>
      <xdr:col>10</xdr:col>
      <xdr:colOff>165100</xdr:colOff>
      <xdr:row>34</xdr:row>
      <xdr:rowOff>91249</xdr:rowOff>
    </xdr:to>
    <xdr:sp macro="" textlink="">
      <xdr:nvSpPr>
        <xdr:cNvPr id="86" name="楕円 85"/>
        <xdr:cNvSpPr/>
      </xdr:nvSpPr>
      <xdr:spPr>
        <a:xfrm>
          <a:off x="1968500" y="5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107776</xdr:rowOff>
    </xdr:from>
    <xdr:ext cx="469744" cy="259045"/>
    <xdr:sp macro="" textlink="">
      <xdr:nvSpPr>
        <xdr:cNvPr id="87" name="テキスト ボックス 86"/>
        <xdr:cNvSpPr txBox="1"/>
      </xdr:nvSpPr>
      <xdr:spPr>
        <a:xfrm>
          <a:off x="1784428" y="55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xdr:rowOff>
    </xdr:from>
    <xdr:to>
      <xdr:col>6</xdr:col>
      <xdr:colOff>38100</xdr:colOff>
      <xdr:row>34</xdr:row>
      <xdr:rowOff>116586</xdr:rowOff>
    </xdr:to>
    <xdr:sp macro="" textlink="">
      <xdr:nvSpPr>
        <xdr:cNvPr id="88" name="楕円 87"/>
        <xdr:cNvSpPr/>
      </xdr:nvSpPr>
      <xdr:spPr>
        <a:xfrm>
          <a:off x="107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133113</xdr:rowOff>
    </xdr:from>
    <xdr:ext cx="469744" cy="259045"/>
    <xdr:sp macro="" textlink="">
      <xdr:nvSpPr>
        <xdr:cNvPr id="89" name="テキスト ボックス 88"/>
        <xdr:cNvSpPr txBox="1"/>
      </xdr:nvSpPr>
      <xdr:spPr>
        <a:xfrm>
          <a:off x="89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151736</xdr:rowOff>
    </xdr:from>
    <xdr:to>
      <xdr:col>24</xdr:col>
      <xdr:colOff>63500</xdr:colOff>
      <xdr:row>56</xdr:row>
      <xdr:rowOff>77921</xdr:rowOff>
    </xdr:to>
    <xdr:cxnSp macro="">
      <xdr:nvCxnSpPr>
        <xdr:cNvPr id="118" name="直線コネクタ 117"/>
        <xdr:cNvCxnSpPr/>
      </xdr:nvCxnSpPr>
      <xdr:spPr>
        <a:xfrm>
          <a:off x="3797300" y="9410036"/>
          <a:ext cx="838200" cy="2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151736</xdr:rowOff>
    </xdr:from>
    <xdr:to>
      <xdr:col>19</xdr:col>
      <xdr:colOff>177800</xdr:colOff>
      <xdr:row>57</xdr:row>
      <xdr:rowOff>123439</xdr:rowOff>
    </xdr:to>
    <xdr:cxnSp macro="">
      <xdr:nvCxnSpPr>
        <xdr:cNvPr id="121" name="直線コネクタ 120"/>
        <xdr:cNvCxnSpPr/>
      </xdr:nvCxnSpPr>
      <xdr:spPr>
        <a:xfrm flipV="1">
          <a:off x="2908300" y="9410036"/>
          <a:ext cx="889000" cy="48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123439</xdr:rowOff>
    </xdr:from>
    <xdr:to>
      <xdr:col>15</xdr:col>
      <xdr:colOff>50800</xdr:colOff>
      <xdr:row>57</xdr:row>
      <xdr:rowOff>132149</xdr:rowOff>
    </xdr:to>
    <xdr:cxnSp macro="">
      <xdr:nvCxnSpPr>
        <xdr:cNvPr id="124" name="直線コネクタ 123"/>
        <xdr:cNvCxnSpPr/>
      </xdr:nvCxnSpPr>
      <xdr:spPr>
        <a:xfrm flipV="1">
          <a:off x="2019300" y="989608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132149</xdr:rowOff>
    </xdr:from>
    <xdr:to>
      <xdr:col>10</xdr:col>
      <xdr:colOff>114300</xdr:colOff>
      <xdr:row>57</xdr:row>
      <xdr:rowOff>149697</xdr:rowOff>
    </xdr:to>
    <xdr:cxnSp macro="">
      <xdr:nvCxnSpPr>
        <xdr:cNvPr id="127" name="直線コネクタ 126"/>
        <xdr:cNvCxnSpPr/>
      </xdr:nvCxnSpPr>
      <xdr:spPr>
        <a:xfrm flipV="1">
          <a:off x="1130300" y="9904799"/>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27121</xdr:rowOff>
    </xdr:from>
    <xdr:to>
      <xdr:col>24</xdr:col>
      <xdr:colOff>114300</xdr:colOff>
      <xdr:row>56</xdr:row>
      <xdr:rowOff>128721</xdr:rowOff>
    </xdr:to>
    <xdr:sp macro="" textlink="">
      <xdr:nvSpPr>
        <xdr:cNvPr id="137" name="楕円 136"/>
        <xdr:cNvSpPr/>
      </xdr:nvSpPr>
      <xdr:spPr>
        <a:xfrm>
          <a:off x="4584700" y="96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5548</xdr:rowOff>
    </xdr:from>
    <xdr:ext cx="599010" cy="259045"/>
    <xdr:sp macro="" textlink="">
      <xdr:nvSpPr>
        <xdr:cNvPr id="138" name="総務費該当値テキスト"/>
        <xdr:cNvSpPr txBox="1"/>
      </xdr:nvSpPr>
      <xdr:spPr>
        <a:xfrm>
          <a:off x="4686300" y="96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100936</xdr:rowOff>
    </xdr:from>
    <xdr:to>
      <xdr:col>20</xdr:col>
      <xdr:colOff>38100</xdr:colOff>
      <xdr:row>55</xdr:row>
      <xdr:rowOff>31086</xdr:rowOff>
    </xdr:to>
    <xdr:sp macro="" textlink="">
      <xdr:nvSpPr>
        <xdr:cNvPr id="139" name="楕円 138"/>
        <xdr:cNvSpPr/>
      </xdr:nvSpPr>
      <xdr:spPr>
        <a:xfrm>
          <a:off x="3746500" y="93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22213</xdr:rowOff>
    </xdr:from>
    <xdr:ext cx="599010" cy="259045"/>
    <xdr:sp macro="" textlink="">
      <xdr:nvSpPr>
        <xdr:cNvPr id="140" name="テキスト ボックス 139"/>
        <xdr:cNvSpPr txBox="1"/>
      </xdr:nvSpPr>
      <xdr:spPr>
        <a:xfrm>
          <a:off x="3497795" y="945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72639</xdr:rowOff>
    </xdr:from>
    <xdr:to>
      <xdr:col>15</xdr:col>
      <xdr:colOff>101600</xdr:colOff>
      <xdr:row>58</xdr:row>
      <xdr:rowOff>2789</xdr:rowOff>
    </xdr:to>
    <xdr:sp macro="" textlink="">
      <xdr:nvSpPr>
        <xdr:cNvPr id="141" name="楕円 140"/>
        <xdr:cNvSpPr/>
      </xdr:nvSpPr>
      <xdr:spPr>
        <a:xfrm>
          <a:off x="2857500" y="98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165366</xdr:rowOff>
    </xdr:from>
    <xdr:ext cx="534377" cy="259045"/>
    <xdr:sp macro="" textlink="">
      <xdr:nvSpPr>
        <xdr:cNvPr id="142" name="テキスト ボックス 141"/>
        <xdr:cNvSpPr txBox="1"/>
      </xdr:nvSpPr>
      <xdr:spPr>
        <a:xfrm>
          <a:off x="2641111" y="99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81349</xdr:rowOff>
    </xdr:from>
    <xdr:to>
      <xdr:col>10</xdr:col>
      <xdr:colOff>165100</xdr:colOff>
      <xdr:row>58</xdr:row>
      <xdr:rowOff>11499</xdr:rowOff>
    </xdr:to>
    <xdr:sp macro="" textlink="">
      <xdr:nvSpPr>
        <xdr:cNvPr id="143" name="楕円 142"/>
        <xdr:cNvSpPr/>
      </xdr:nvSpPr>
      <xdr:spPr>
        <a:xfrm>
          <a:off x="1968500" y="98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2626</xdr:rowOff>
    </xdr:from>
    <xdr:ext cx="534377" cy="259045"/>
    <xdr:sp macro="" textlink="">
      <xdr:nvSpPr>
        <xdr:cNvPr id="144" name="テキスト ボックス 143"/>
        <xdr:cNvSpPr txBox="1"/>
      </xdr:nvSpPr>
      <xdr:spPr>
        <a:xfrm>
          <a:off x="1752111" y="99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98897</xdr:rowOff>
    </xdr:from>
    <xdr:to>
      <xdr:col>6</xdr:col>
      <xdr:colOff>38100</xdr:colOff>
      <xdr:row>58</xdr:row>
      <xdr:rowOff>29047</xdr:rowOff>
    </xdr:to>
    <xdr:sp macro="" textlink="">
      <xdr:nvSpPr>
        <xdr:cNvPr id="145" name="楕円 144"/>
        <xdr:cNvSpPr/>
      </xdr:nvSpPr>
      <xdr:spPr>
        <a:xfrm>
          <a:off x="1079500" y="98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20174</xdr:rowOff>
    </xdr:from>
    <xdr:ext cx="534377" cy="259045"/>
    <xdr:sp macro="" textlink="">
      <xdr:nvSpPr>
        <xdr:cNvPr id="146" name="テキスト ボックス 145"/>
        <xdr:cNvSpPr txBox="1"/>
      </xdr:nvSpPr>
      <xdr:spPr>
        <a:xfrm>
          <a:off x="863111" y="9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82984</xdr:rowOff>
    </xdr:from>
    <xdr:to>
      <xdr:col>24</xdr:col>
      <xdr:colOff>63500</xdr:colOff>
      <xdr:row>78</xdr:row>
      <xdr:rowOff>90055</xdr:rowOff>
    </xdr:to>
    <xdr:cxnSp macro="">
      <xdr:nvCxnSpPr>
        <xdr:cNvPr id="176" name="直線コネクタ 175"/>
        <xdr:cNvCxnSpPr/>
      </xdr:nvCxnSpPr>
      <xdr:spPr>
        <a:xfrm flipV="1">
          <a:off x="3797300" y="13284634"/>
          <a:ext cx="838200" cy="17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72651</xdr:rowOff>
    </xdr:from>
    <xdr:to>
      <xdr:col>19</xdr:col>
      <xdr:colOff>177800</xdr:colOff>
      <xdr:row>78</xdr:row>
      <xdr:rowOff>90055</xdr:rowOff>
    </xdr:to>
    <xdr:cxnSp macro="">
      <xdr:nvCxnSpPr>
        <xdr:cNvPr id="179" name="直線コネクタ 178"/>
        <xdr:cNvCxnSpPr/>
      </xdr:nvCxnSpPr>
      <xdr:spPr>
        <a:xfrm>
          <a:off x="2908300" y="13445751"/>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72651</xdr:rowOff>
    </xdr:from>
    <xdr:to>
      <xdr:col>15</xdr:col>
      <xdr:colOff>50800</xdr:colOff>
      <xdr:row>78</xdr:row>
      <xdr:rowOff>147160</xdr:rowOff>
    </xdr:to>
    <xdr:cxnSp macro="">
      <xdr:nvCxnSpPr>
        <xdr:cNvPr id="182" name="直線コネクタ 181"/>
        <xdr:cNvCxnSpPr/>
      </xdr:nvCxnSpPr>
      <xdr:spPr>
        <a:xfrm flipV="1">
          <a:off x="2019300" y="13445751"/>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120399</xdr:rowOff>
    </xdr:from>
    <xdr:to>
      <xdr:col>10</xdr:col>
      <xdr:colOff>114300</xdr:colOff>
      <xdr:row>78</xdr:row>
      <xdr:rowOff>147160</xdr:rowOff>
    </xdr:to>
    <xdr:cxnSp macro="">
      <xdr:nvCxnSpPr>
        <xdr:cNvPr id="185" name="直線コネクタ 184"/>
        <xdr:cNvCxnSpPr/>
      </xdr:nvCxnSpPr>
      <xdr:spPr>
        <a:xfrm>
          <a:off x="1130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32184</xdr:rowOff>
    </xdr:from>
    <xdr:to>
      <xdr:col>24</xdr:col>
      <xdr:colOff>114300</xdr:colOff>
      <xdr:row>77</xdr:row>
      <xdr:rowOff>133784</xdr:rowOff>
    </xdr:to>
    <xdr:sp macro="" textlink="">
      <xdr:nvSpPr>
        <xdr:cNvPr id="195" name="楕円 194"/>
        <xdr:cNvSpPr/>
      </xdr:nvSpPr>
      <xdr:spPr>
        <a:xfrm>
          <a:off x="4584700" y="132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118561</xdr:rowOff>
    </xdr:from>
    <xdr:ext cx="599010" cy="259045"/>
    <xdr:sp macro="" textlink="">
      <xdr:nvSpPr>
        <xdr:cNvPr id="196" name="民生費該当値テキスト"/>
        <xdr:cNvSpPr txBox="1"/>
      </xdr:nvSpPr>
      <xdr:spPr>
        <a:xfrm>
          <a:off x="4686300" y="1314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39255</xdr:rowOff>
    </xdr:from>
    <xdr:to>
      <xdr:col>20</xdr:col>
      <xdr:colOff>38100</xdr:colOff>
      <xdr:row>78</xdr:row>
      <xdr:rowOff>140855</xdr:rowOff>
    </xdr:to>
    <xdr:sp macro="" textlink="">
      <xdr:nvSpPr>
        <xdr:cNvPr id="197" name="楕円 196"/>
        <xdr:cNvSpPr/>
      </xdr:nvSpPr>
      <xdr:spPr>
        <a:xfrm>
          <a:off x="3746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131982</xdr:rowOff>
    </xdr:from>
    <xdr:ext cx="599010" cy="259045"/>
    <xdr:sp macro="" textlink="">
      <xdr:nvSpPr>
        <xdr:cNvPr id="198" name="テキスト ボックス 197"/>
        <xdr:cNvSpPr txBox="1"/>
      </xdr:nvSpPr>
      <xdr:spPr>
        <a:xfrm>
          <a:off x="3497795" y="135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21851</xdr:rowOff>
    </xdr:from>
    <xdr:to>
      <xdr:col>15</xdr:col>
      <xdr:colOff>101600</xdr:colOff>
      <xdr:row>78</xdr:row>
      <xdr:rowOff>123451</xdr:rowOff>
    </xdr:to>
    <xdr:sp macro="" textlink="">
      <xdr:nvSpPr>
        <xdr:cNvPr id="199" name="楕円 198"/>
        <xdr:cNvSpPr/>
      </xdr:nvSpPr>
      <xdr:spPr>
        <a:xfrm>
          <a:off x="2857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114578</xdr:rowOff>
    </xdr:from>
    <xdr:ext cx="599010" cy="259045"/>
    <xdr:sp macro="" textlink="">
      <xdr:nvSpPr>
        <xdr:cNvPr id="200" name="テキスト ボックス 199"/>
        <xdr:cNvSpPr txBox="1"/>
      </xdr:nvSpPr>
      <xdr:spPr>
        <a:xfrm>
          <a:off x="2608795" y="134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96360</xdr:rowOff>
    </xdr:from>
    <xdr:to>
      <xdr:col>10</xdr:col>
      <xdr:colOff>165100</xdr:colOff>
      <xdr:row>79</xdr:row>
      <xdr:rowOff>26510</xdr:rowOff>
    </xdr:to>
    <xdr:sp macro="" textlink="">
      <xdr:nvSpPr>
        <xdr:cNvPr id="201" name="楕円 200"/>
        <xdr:cNvSpPr/>
      </xdr:nvSpPr>
      <xdr:spPr>
        <a:xfrm>
          <a:off x="1968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17637</xdr:rowOff>
    </xdr:from>
    <xdr:ext cx="599010" cy="259045"/>
    <xdr:sp macro="" textlink="">
      <xdr:nvSpPr>
        <xdr:cNvPr id="202" name="テキスト ボックス 201"/>
        <xdr:cNvSpPr txBox="1"/>
      </xdr:nvSpPr>
      <xdr:spPr>
        <a:xfrm>
          <a:off x="1719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69599</xdr:rowOff>
    </xdr:from>
    <xdr:to>
      <xdr:col>6</xdr:col>
      <xdr:colOff>38100</xdr:colOff>
      <xdr:row>78</xdr:row>
      <xdr:rowOff>171199</xdr:rowOff>
    </xdr:to>
    <xdr:sp macro="" textlink="">
      <xdr:nvSpPr>
        <xdr:cNvPr id="203" name="楕円 202"/>
        <xdr:cNvSpPr/>
      </xdr:nvSpPr>
      <xdr:spPr>
        <a:xfrm>
          <a:off x="1079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162326</xdr:rowOff>
    </xdr:from>
    <xdr:ext cx="599010" cy="259045"/>
    <xdr:sp macro="" textlink="">
      <xdr:nvSpPr>
        <xdr:cNvPr id="204" name="テキスト ボックス 203"/>
        <xdr:cNvSpPr txBox="1"/>
      </xdr:nvSpPr>
      <xdr:spPr>
        <a:xfrm>
          <a:off x="830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96177</xdr:rowOff>
    </xdr:from>
    <xdr:to>
      <xdr:col>24</xdr:col>
      <xdr:colOff>63500</xdr:colOff>
      <xdr:row>97</xdr:row>
      <xdr:rowOff>69075</xdr:rowOff>
    </xdr:to>
    <xdr:cxnSp macro="">
      <xdr:nvCxnSpPr>
        <xdr:cNvPr id="234" name="直線コネクタ 233"/>
        <xdr:cNvCxnSpPr/>
      </xdr:nvCxnSpPr>
      <xdr:spPr>
        <a:xfrm flipV="1">
          <a:off x="3797300" y="16555377"/>
          <a:ext cx="838200" cy="1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8534</xdr:rowOff>
    </xdr:from>
    <xdr:to>
      <xdr:col>19</xdr:col>
      <xdr:colOff>177800</xdr:colOff>
      <xdr:row>97</xdr:row>
      <xdr:rowOff>69075</xdr:rowOff>
    </xdr:to>
    <xdr:cxnSp macro="">
      <xdr:nvCxnSpPr>
        <xdr:cNvPr id="237" name="直線コネクタ 236"/>
        <xdr:cNvCxnSpPr/>
      </xdr:nvCxnSpPr>
      <xdr:spPr>
        <a:xfrm>
          <a:off x="2908300" y="16639184"/>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8534</xdr:rowOff>
    </xdr:from>
    <xdr:to>
      <xdr:col>15</xdr:col>
      <xdr:colOff>50800</xdr:colOff>
      <xdr:row>97</xdr:row>
      <xdr:rowOff>122949</xdr:rowOff>
    </xdr:to>
    <xdr:cxnSp macro="">
      <xdr:nvCxnSpPr>
        <xdr:cNvPr id="240" name="直線コネクタ 239"/>
        <xdr:cNvCxnSpPr/>
      </xdr:nvCxnSpPr>
      <xdr:spPr>
        <a:xfrm flipV="1">
          <a:off x="2019300" y="16639184"/>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122949</xdr:rowOff>
    </xdr:from>
    <xdr:to>
      <xdr:col>10</xdr:col>
      <xdr:colOff>114300</xdr:colOff>
      <xdr:row>97</xdr:row>
      <xdr:rowOff>161773</xdr:rowOff>
    </xdr:to>
    <xdr:cxnSp macro="">
      <xdr:nvCxnSpPr>
        <xdr:cNvPr id="243" name="直線コネクタ 242"/>
        <xdr:cNvCxnSpPr/>
      </xdr:nvCxnSpPr>
      <xdr:spPr>
        <a:xfrm flipV="1">
          <a:off x="1130300" y="1675359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45377</xdr:rowOff>
    </xdr:from>
    <xdr:to>
      <xdr:col>24</xdr:col>
      <xdr:colOff>114300</xdr:colOff>
      <xdr:row>96</xdr:row>
      <xdr:rowOff>146977</xdr:rowOff>
    </xdr:to>
    <xdr:sp macro="" textlink="">
      <xdr:nvSpPr>
        <xdr:cNvPr id="253" name="楕円 252"/>
        <xdr:cNvSpPr/>
      </xdr:nvSpPr>
      <xdr:spPr>
        <a:xfrm>
          <a:off x="4584700" y="1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68254</xdr:rowOff>
    </xdr:from>
    <xdr:ext cx="534377" cy="259045"/>
    <xdr:sp macro="" textlink="">
      <xdr:nvSpPr>
        <xdr:cNvPr id="254" name="衛生費該当値テキスト"/>
        <xdr:cNvSpPr txBox="1"/>
      </xdr:nvSpPr>
      <xdr:spPr>
        <a:xfrm>
          <a:off x="4686300" y="163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18275</xdr:rowOff>
    </xdr:from>
    <xdr:to>
      <xdr:col>20</xdr:col>
      <xdr:colOff>38100</xdr:colOff>
      <xdr:row>97</xdr:row>
      <xdr:rowOff>119875</xdr:rowOff>
    </xdr:to>
    <xdr:sp macro="" textlink="">
      <xdr:nvSpPr>
        <xdr:cNvPr id="255" name="楕円 254"/>
        <xdr:cNvSpPr/>
      </xdr:nvSpPr>
      <xdr:spPr>
        <a:xfrm>
          <a:off x="3746500" y="166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136402</xdr:rowOff>
    </xdr:from>
    <xdr:ext cx="534377" cy="259045"/>
    <xdr:sp macro="" textlink="">
      <xdr:nvSpPr>
        <xdr:cNvPr id="256" name="テキスト ボックス 255"/>
        <xdr:cNvSpPr txBox="1"/>
      </xdr:nvSpPr>
      <xdr:spPr>
        <a:xfrm>
          <a:off x="3530111" y="164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129184</xdr:rowOff>
    </xdr:from>
    <xdr:to>
      <xdr:col>15</xdr:col>
      <xdr:colOff>101600</xdr:colOff>
      <xdr:row>97</xdr:row>
      <xdr:rowOff>59334</xdr:rowOff>
    </xdr:to>
    <xdr:sp macro="" textlink="">
      <xdr:nvSpPr>
        <xdr:cNvPr id="257" name="楕円 256"/>
        <xdr:cNvSpPr/>
      </xdr:nvSpPr>
      <xdr:spPr>
        <a:xfrm>
          <a:off x="2857500" y="16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75861</xdr:rowOff>
    </xdr:from>
    <xdr:ext cx="534377" cy="259045"/>
    <xdr:sp macro="" textlink="">
      <xdr:nvSpPr>
        <xdr:cNvPr id="258" name="テキスト ボックス 257"/>
        <xdr:cNvSpPr txBox="1"/>
      </xdr:nvSpPr>
      <xdr:spPr>
        <a:xfrm>
          <a:off x="2641111" y="16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72149</xdr:rowOff>
    </xdr:from>
    <xdr:to>
      <xdr:col>10</xdr:col>
      <xdr:colOff>165100</xdr:colOff>
      <xdr:row>98</xdr:row>
      <xdr:rowOff>2299</xdr:rowOff>
    </xdr:to>
    <xdr:sp macro="" textlink="">
      <xdr:nvSpPr>
        <xdr:cNvPr id="259" name="楕円 258"/>
        <xdr:cNvSpPr/>
      </xdr:nvSpPr>
      <xdr:spPr>
        <a:xfrm>
          <a:off x="1968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18826</xdr:rowOff>
    </xdr:from>
    <xdr:ext cx="534377" cy="259045"/>
    <xdr:sp macro="" textlink="">
      <xdr:nvSpPr>
        <xdr:cNvPr id="260" name="テキスト ボックス 259"/>
        <xdr:cNvSpPr txBox="1"/>
      </xdr:nvSpPr>
      <xdr:spPr>
        <a:xfrm>
          <a:off x="1752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110973</xdr:rowOff>
    </xdr:from>
    <xdr:to>
      <xdr:col>6</xdr:col>
      <xdr:colOff>38100</xdr:colOff>
      <xdr:row>98</xdr:row>
      <xdr:rowOff>41123</xdr:rowOff>
    </xdr:to>
    <xdr:sp macro="" textlink="">
      <xdr:nvSpPr>
        <xdr:cNvPr id="261" name="楕円 260"/>
        <xdr:cNvSpPr/>
      </xdr:nvSpPr>
      <xdr:spPr>
        <a:xfrm>
          <a:off x="1079500" y="167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57650</xdr:rowOff>
    </xdr:from>
    <xdr:ext cx="534377" cy="259045"/>
    <xdr:sp macro="" textlink="">
      <xdr:nvSpPr>
        <xdr:cNvPr id="262" name="テキスト ボックス 261"/>
        <xdr:cNvSpPr txBox="1"/>
      </xdr:nvSpPr>
      <xdr:spPr>
        <a:xfrm>
          <a:off x="863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86208</xdr:rowOff>
    </xdr:from>
    <xdr:to>
      <xdr:col>55</xdr:col>
      <xdr:colOff>0</xdr:colOff>
      <xdr:row>36</xdr:row>
      <xdr:rowOff>140614</xdr:rowOff>
    </xdr:to>
    <xdr:cxnSp macro="">
      <xdr:nvCxnSpPr>
        <xdr:cNvPr id="289" name="直線コネクタ 288"/>
        <xdr:cNvCxnSpPr/>
      </xdr:nvCxnSpPr>
      <xdr:spPr>
        <a:xfrm>
          <a:off x="9639300" y="5915508"/>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86208</xdr:rowOff>
    </xdr:from>
    <xdr:to>
      <xdr:col>50</xdr:col>
      <xdr:colOff>114300</xdr:colOff>
      <xdr:row>34</xdr:row>
      <xdr:rowOff>137871</xdr:rowOff>
    </xdr:to>
    <xdr:cxnSp macro="">
      <xdr:nvCxnSpPr>
        <xdr:cNvPr id="292" name="直線コネクタ 291"/>
        <xdr:cNvCxnSpPr/>
      </xdr:nvCxnSpPr>
      <xdr:spPr>
        <a:xfrm flipV="1">
          <a:off x="8750300" y="591550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137871</xdr:rowOff>
    </xdr:from>
    <xdr:to>
      <xdr:col>45</xdr:col>
      <xdr:colOff>177800</xdr:colOff>
      <xdr:row>34</xdr:row>
      <xdr:rowOff>152959</xdr:rowOff>
    </xdr:to>
    <xdr:cxnSp macro="">
      <xdr:nvCxnSpPr>
        <xdr:cNvPr id="295" name="直線コネクタ 294"/>
        <xdr:cNvCxnSpPr/>
      </xdr:nvCxnSpPr>
      <xdr:spPr>
        <a:xfrm flipV="1">
          <a:off x="7861300" y="596717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94894</xdr:rowOff>
    </xdr:from>
    <xdr:to>
      <xdr:col>41</xdr:col>
      <xdr:colOff>50800</xdr:colOff>
      <xdr:row>34</xdr:row>
      <xdr:rowOff>152959</xdr:rowOff>
    </xdr:to>
    <xdr:cxnSp macro="">
      <xdr:nvCxnSpPr>
        <xdr:cNvPr id="298" name="直線コネクタ 297"/>
        <xdr:cNvCxnSpPr/>
      </xdr:nvCxnSpPr>
      <xdr:spPr>
        <a:xfrm>
          <a:off x="6972300" y="5924194"/>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89814</xdr:rowOff>
    </xdr:from>
    <xdr:to>
      <xdr:col>55</xdr:col>
      <xdr:colOff>50800</xdr:colOff>
      <xdr:row>37</xdr:row>
      <xdr:rowOff>19964</xdr:rowOff>
    </xdr:to>
    <xdr:sp macro="" textlink="">
      <xdr:nvSpPr>
        <xdr:cNvPr id="308" name="楕円 307"/>
        <xdr:cNvSpPr/>
      </xdr:nvSpPr>
      <xdr:spPr>
        <a:xfrm>
          <a:off x="104267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112691</xdr:rowOff>
    </xdr:from>
    <xdr:ext cx="378565" cy="259045"/>
    <xdr:sp macro="" textlink="">
      <xdr:nvSpPr>
        <xdr:cNvPr id="309" name="労働費該当値テキスト"/>
        <xdr:cNvSpPr txBox="1"/>
      </xdr:nvSpPr>
      <xdr:spPr>
        <a:xfrm>
          <a:off x="10528300" y="61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35408</xdr:rowOff>
    </xdr:from>
    <xdr:to>
      <xdr:col>50</xdr:col>
      <xdr:colOff>165100</xdr:colOff>
      <xdr:row>34</xdr:row>
      <xdr:rowOff>137008</xdr:rowOff>
    </xdr:to>
    <xdr:sp macro="" textlink="">
      <xdr:nvSpPr>
        <xdr:cNvPr id="310" name="楕円 309"/>
        <xdr:cNvSpPr/>
      </xdr:nvSpPr>
      <xdr:spPr>
        <a:xfrm>
          <a:off x="9588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153535</xdr:rowOff>
    </xdr:from>
    <xdr:ext cx="469744" cy="259045"/>
    <xdr:sp macro="" textlink="">
      <xdr:nvSpPr>
        <xdr:cNvPr id="311" name="テキスト ボックス 310"/>
        <xdr:cNvSpPr txBox="1"/>
      </xdr:nvSpPr>
      <xdr:spPr>
        <a:xfrm>
          <a:off x="9404428" y="56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87071</xdr:rowOff>
    </xdr:from>
    <xdr:to>
      <xdr:col>46</xdr:col>
      <xdr:colOff>38100</xdr:colOff>
      <xdr:row>35</xdr:row>
      <xdr:rowOff>17221</xdr:rowOff>
    </xdr:to>
    <xdr:sp macro="" textlink="">
      <xdr:nvSpPr>
        <xdr:cNvPr id="312" name="楕円 311"/>
        <xdr:cNvSpPr/>
      </xdr:nvSpPr>
      <xdr:spPr>
        <a:xfrm>
          <a:off x="8699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33748</xdr:rowOff>
    </xdr:from>
    <xdr:ext cx="469744" cy="259045"/>
    <xdr:sp macro="" textlink="">
      <xdr:nvSpPr>
        <xdr:cNvPr id="313" name="テキスト ボックス 312"/>
        <xdr:cNvSpPr txBox="1"/>
      </xdr:nvSpPr>
      <xdr:spPr>
        <a:xfrm>
          <a:off x="8515428" y="56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102159</xdr:rowOff>
    </xdr:from>
    <xdr:to>
      <xdr:col>41</xdr:col>
      <xdr:colOff>101600</xdr:colOff>
      <xdr:row>35</xdr:row>
      <xdr:rowOff>32309</xdr:rowOff>
    </xdr:to>
    <xdr:sp macro="" textlink="">
      <xdr:nvSpPr>
        <xdr:cNvPr id="314" name="楕円 313"/>
        <xdr:cNvSpPr/>
      </xdr:nvSpPr>
      <xdr:spPr>
        <a:xfrm>
          <a:off x="7810500" y="59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48836</xdr:rowOff>
    </xdr:from>
    <xdr:ext cx="469744" cy="259045"/>
    <xdr:sp macro="" textlink="">
      <xdr:nvSpPr>
        <xdr:cNvPr id="315" name="テキスト ボックス 314"/>
        <xdr:cNvSpPr txBox="1"/>
      </xdr:nvSpPr>
      <xdr:spPr>
        <a:xfrm>
          <a:off x="7626428" y="57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44094</xdr:rowOff>
    </xdr:from>
    <xdr:to>
      <xdr:col>36</xdr:col>
      <xdr:colOff>165100</xdr:colOff>
      <xdr:row>34</xdr:row>
      <xdr:rowOff>145694</xdr:rowOff>
    </xdr:to>
    <xdr:sp macro="" textlink="">
      <xdr:nvSpPr>
        <xdr:cNvPr id="316" name="楕円 315"/>
        <xdr:cNvSpPr/>
      </xdr:nvSpPr>
      <xdr:spPr>
        <a:xfrm>
          <a:off x="69215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162221</xdr:rowOff>
    </xdr:from>
    <xdr:ext cx="469744" cy="259045"/>
    <xdr:sp macro="" textlink="">
      <xdr:nvSpPr>
        <xdr:cNvPr id="317" name="テキスト ボックス 316"/>
        <xdr:cNvSpPr txBox="1"/>
      </xdr:nvSpPr>
      <xdr:spPr>
        <a:xfrm>
          <a:off x="6737428" y="56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14863</xdr:rowOff>
    </xdr:from>
    <xdr:to>
      <xdr:col>55</xdr:col>
      <xdr:colOff>0</xdr:colOff>
      <xdr:row>58</xdr:row>
      <xdr:rowOff>27839</xdr:rowOff>
    </xdr:to>
    <xdr:cxnSp macro="">
      <xdr:nvCxnSpPr>
        <xdr:cNvPr id="348" name="直線コネクタ 347"/>
        <xdr:cNvCxnSpPr/>
      </xdr:nvCxnSpPr>
      <xdr:spPr>
        <a:xfrm>
          <a:off x="9639300" y="9958963"/>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14863</xdr:rowOff>
    </xdr:from>
    <xdr:to>
      <xdr:col>50</xdr:col>
      <xdr:colOff>114300</xdr:colOff>
      <xdr:row>58</xdr:row>
      <xdr:rowOff>38942</xdr:rowOff>
    </xdr:to>
    <xdr:cxnSp macro="">
      <xdr:nvCxnSpPr>
        <xdr:cNvPr id="351" name="直線コネクタ 350"/>
        <xdr:cNvCxnSpPr/>
      </xdr:nvCxnSpPr>
      <xdr:spPr>
        <a:xfrm flipV="1">
          <a:off x="8750300" y="995896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156453</xdr:rowOff>
    </xdr:from>
    <xdr:to>
      <xdr:col>45</xdr:col>
      <xdr:colOff>177800</xdr:colOff>
      <xdr:row>58</xdr:row>
      <xdr:rowOff>38942</xdr:rowOff>
    </xdr:to>
    <xdr:cxnSp macro="">
      <xdr:nvCxnSpPr>
        <xdr:cNvPr id="354" name="直線コネクタ 353"/>
        <xdr:cNvCxnSpPr/>
      </xdr:nvCxnSpPr>
      <xdr:spPr>
        <a:xfrm>
          <a:off x="7861300" y="9929103"/>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156453</xdr:rowOff>
    </xdr:from>
    <xdr:to>
      <xdr:col>41</xdr:col>
      <xdr:colOff>50800</xdr:colOff>
      <xdr:row>58</xdr:row>
      <xdr:rowOff>43079</xdr:rowOff>
    </xdr:to>
    <xdr:cxnSp macro="">
      <xdr:nvCxnSpPr>
        <xdr:cNvPr id="357" name="直線コネクタ 356"/>
        <xdr:cNvCxnSpPr/>
      </xdr:nvCxnSpPr>
      <xdr:spPr>
        <a:xfrm flipV="1">
          <a:off x="6972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148489</xdr:rowOff>
    </xdr:from>
    <xdr:to>
      <xdr:col>55</xdr:col>
      <xdr:colOff>50800</xdr:colOff>
      <xdr:row>58</xdr:row>
      <xdr:rowOff>78639</xdr:rowOff>
    </xdr:to>
    <xdr:sp macro="" textlink="">
      <xdr:nvSpPr>
        <xdr:cNvPr id="367" name="楕円 366"/>
        <xdr:cNvSpPr/>
      </xdr:nvSpPr>
      <xdr:spPr>
        <a:xfrm>
          <a:off x="10426700" y="9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63416</xdr:rowOff>
    </xdr:from>
    <xdr:ext cx="534377" cy="259045"/>
    <xdr:sp macro="" textlink="">
      <xdr:nvSpPr>
        <xdr:cNvPr id="368" name="農林水産業費該当値テキスト"/>
        <xdr:cNvSpPr txBox="1"/>
      </xdr:nvSpPr>
      <xdr:spPr>
        <a:xfrm>
          <a:off x="10528300" y="98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135513</xdr:rowOff>
    </xdr:from>
    <xdr:to>
      <xdr:col>50</xdr:col>
      <xdr:colOff>165100</xdr:colOff>
      <xdr:row>58</xdr:row>
      <xdr:rowOff>65663</xdr:rowOff>
    </xdr:to>
    <xdr:sp macro="" textlink="">
      <xdr:nvSpPr>
        <xdr:cNvPr id="369" name="楕円 368"/>
        <xdr:cNvSpPr/>
      </xdr:nvSpPr>
      <xdr:spPr>
        <a:xfrm>
          <a:off x="9588500" y="99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56790</xdr:rowOff>
    </xdr:from>
    <xdr:ext cx="534377" cy="259045"/>
    <xdr:sp macro="" textlink="">
      <xdr:nvSpPr>
        <xdr:cNvPr id="370" name="テキスト ボックス 369"/>
        <xdr:cNvSpPr txBox="1"/>
      </xdr:nvSpPr>
      <xdr:spPr>
        <a:xfrm>
          <a:off x="9372111" y="100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159592</xdr:rowOff>
    </xdr:from>
    <xdr:to>
      <xdr:col>46</xdr:col>
      <xdr:colOff>38100</xdr:colOff>
      <xdr:row>58</xdr:row>
      <xdr:rowOff>89742</xdr:rowOff>
    </xdr:to>
    <xdr:sp macro="" textlink="">
      <xdr:nvSpPr>
        <xdr:cNvPr id="371" name="楕円 370"/>
        <xdr:cNvSpPr/>
      </xdr:nvSpPr>
      <xdr:spPr>
        <a:xfrm>
          <a:off x="8699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80869</xdr:rowOff>
    </xdr:from>
    <xdr:ext cx="534377" cy="259045"/>
    <xdr:sp macro="" textlink="">
      <xdr:nvSpPr>
        <xdr:cNvPr id="372" name="テキスト ボックス 371"/>
        <xdr:cNvSpPr txBox="1"/>
      </xdr:nvSpPr>
      <xdr:spPr>
        <a:xfrm>
          <a:off x="8483111" y="10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105653</xdr:rowOff>
    </xdr:from>
    <xdr:to>
      <xdr:col>41</xdr:col>
      <xdr:colOff>101600</xdr:colOff>
      <xdr:row>58</xdr:row>
      <xdr:rowOff>35803</xdr:rowOff>
    </xdr:to>
    <xdr:sp macro="" textlink="">
      <xdr:nvSpPr>
        <xdr:cNvPr id="373" name="楕円 372"/>
        <xdr:cNvSpPr/>
      </xdr:nvSpPr>
      <xdr:spPr>
        <a:xfrm>
          <a:off x="7810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26930</xdr:rowOff>
    </xdr:from>
    <xdr:ext cx="534377" cy="259045"/>
    <xdr:sp macro="" textlink="">
      <xdr:nvSpPr>
        <xdr:cNvPr id="374" name="テキスト ボックス 373"/>
        <xdr:cNvSpPr txBox="1"/>
      </xdr:nvSpPr>
      <xdr:spPr>
        <a:xfrm>
          <a:off x="7594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163729</xdr:rowOff>
    </xdr:from>
    <xdr:to>
      <xdr:col>36</xdr:col>
      <xdr:colOff>165100</xdr:colOff>
      <xdr:row>58</xdr:row>
      <xdr:rowOff>93879</xdr:rowOff>
    </xdr:to>
    <xdr:sp macro="" textlink="">
      <xdr:nvSpPr>
        <xdr:cNvPr id="375" name="楕円 374"/>
        <xdr:cNvSpPr/>
      </xdr:nvSpPr>
      <xdr:spPr>
        <a:xfrm>
          <a:off x="6921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85006</xdr:rowOff>
    </xdr:from>
    <xdr:ext cx="534377" cy="259045"/>
    <xdr:sp macro="" textlink="">
      <xdr:nvSpPr>
        <xdr:cNvPr id="376" name="テキスト ボックス 375"/>
        <xdr:cNvSpPr txBox="1"/>
      </xdr:nvSpPr>
      <xdr:spPr>
        <a:xfrm>
          <a:off x="6705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26870</xdr:rowOff>
    </xdr:from>
    <xdr:to>
      <xdr:col>55</xdr:col>
      <xdr:colOff>0</xdr:colOff>
      <xdr:row>77</xdr:row>
      <xdr:rowOff>170250</xdr:rowOff>
    </xdr:to>
    <xdr:cxnSp macro="">
      <xdr:nvCxnSpPr>
        <xdr:cNvPr id="407" name="直線コネクタ 406"/>
        <xdr:cNvCxnSpPr/>
      </xdr:nvCxnSpPr>
      <xdr:spPr>
        <a:xfrm flipV="1">
          <a:off x="9639300" y="13228520"/>
          <a:ext cx="8382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170250</xdr:rowOff>
    </xdr:from>
    <xdr:to>
      <xdr:col>50</xdr:col>
      <xdr:colOff>114300</xdr:colOff>
      <xdr:row>78</xdr:row>
      <xdr:rowOff>111420</xdr:rowOff>
    </xdr:to>
    <xdr:cxnSp macro="">
      <xdr:nvCxnSpPr>
        <xdr:cNvPr id="410" name="直線コネクタ 409"/>
        <xdr:cNvCxnSpPr/>
      </xdr:nvCxnSpPr>
      <xdr:spPr>
        <a:xfrm flipV="1">
          <a:off x="8750300" y="13371900"/>
          <a:ext cx="889000" cy="1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91531</xdr:rowOff>
    </xdr:from>
    <xdr:to>
      <xdr:col>45</xdr:col>
      <xdr:colOff>177800</xdr:colOff>
      <xdr:row>78</xdr:row>
      <xdr:rowOff>111420</xdr:rowOff>
    </xdr:to>
    <xdr:cxnSp macro="">
      <xdr:nvCxnSpPr>
        <xdr:cNvPr id="413" name="直線コネクタ 412"/>
        <xdr:cNvCxnSpPr/>
      </xdr:nvCxnSpPr>
      <xdr:spPr>
        <a:xfrm>
          <a:off x="7861300" y="13464631"/>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121036</xdr:rowOff>
    </xdr:from>
    <xdr:to>
      <xdr:col>41</xdr:col>
      <xdr:colOff>50800</xdr:colOff>
      <xdr:row>78</xdr:row>
      <xdr:rowOff>91531</xdr:rowOff>
    </xdr:to>
    <xdr:cxnSp macro="">
      <xdr:nvCxnSpPr>
        <xdr:cNvPr id="416" name="直線コネクタ 415"/>
        <xdr:cNvCxnSpPr/>
      </xdr:nvCxnSpPr>
      <xdr:spPr>
        <a:xfrm>
          <a:off x="6972300" y="13322686"/>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147520</xdr:rowOff>
    </xdr:from>
    <xdr:to>
      <xdr:col>55</xdr:col>
      <xdr:colOff>50800</xdr:colOff>
      <xdr:row>77</xdr:row>
      <xdr:rowOff>77670</xdr:rowOff>
    </xdr:to>
    <xdr:sp macro="" textlink="">
      <xdr:nvSpPr>
        <xdr:cNvPr id="426" name="楕円 425"/>
        <xdr:cNvSpPr/>
      </xdr:nvSpPr>
      <xdr:spPr>
        <a:xfrm>
          <a:off x="104267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125947</xdr:rowOff>
    </xdr:from>
    <xdr:ext cx="534377" cy="259045"/>
    <xdr:sp macro="" textlink="">
      <xdr:nvSpPr>
        <xdr:cNvPr id="427" name="商工費該当値テキスト"/>
        <xdr:cNvSpPr txBox="1"/>
      </xdr:nvSpPr>
      <xdr:spPr>
        <a:xfrm>
          <a:off x="10528300" y="131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119450</xdr:rowOff>
    </xdr:from>
    <xdr:to>
      <xdr:col>50</xdr:col>
      <xdr:colOff>165100</xdr:colOff>
      <xdr:row>78</xdr:row>
      <xdr:rowOff>49600</xdr:rowOff>
    </xdr:to>
    <xdr:sp macro="" textlink="">
      <xdr:nvSpPr>
        <xdr:cNvPr id="428" name="楕円 427"/>
        <xdr:cNvSpPr/>
      </xdr:nvSpPr>
      <xdr:spPr>
        <a:xfrm>
          <a:off x="9588500" y="13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40727</xdr:rowOff>
    </xdr:from>
    <xdr:ext cx="534377" cy="259045"/>
    <xdr:sp macro="" textlink="">
      <xdr:nvSpPr>
        <xdr:cNvPr id="429" name="テキスト ボックス 428"/>
        <xdr:cNvSpPr txBox="1"/>
      </xdr:nvSpPr>
      <xdr:spPr>
        <a:xfrm>
          <a:off x="9372111" y="13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60620</xdr:rowOff>
    </xdr:from>
    <xdr:to>
      <xdr:col>46</xdr:col>
      <xdr:colOff>38100</xdr:colOff>
      <xdr:row>78</xdr:row>
      <xdr:rowOff>162220</xdr:rowOff>
    </xdr:to>
    <xdr:sp macro="" textlink="">
      <xdr:nvSpPr>
        <xdr:cNvPr id="430" name="楕円 429"/>
        <xdr:cNvSpPr/>
      </xdr:nvSpPr>
      <xdr:spPr>
        <a:xfrm>
          <a:off x="8699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153347</xdr:rowOff>
    </xdr:from>
    <xdr:ext cx="469744" cy="259045"/>
    <xdr:sp macro="" textlink="">
      <xdr:nvSpPr>
        <xdr:cNvPr id="431" name="テキスト ボックス 430"/>
        <xdr:cNvSpPr txBox="1"/>
      </xdr:nvSpPr>
      <xdr:spPr>
        <a:xfrm>
          <a:off x="8515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40731</xdr:rowOff>
    </xdr:from>
    <xdr:to>
      <xdr:col>41</xdr:col>
      <xdr:colOff>101600</xdr:colOff>
      <xdr:row>78</xdr:row>
      <xdr:rowOff>142331</xdr:rowOff>
    </xdr:to>
    <xdr:sp macro="" textlink="">
      <xdr:nvSpPr>
        <xdr:cNvPr id="432" name="楕円 431"/>
        <xdr:cNvSpPr/>
      </xdr:nvSpPr>
      <xdr:spPr>
        <a:xfrm>
          <a:off x="7810500" y="13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133458</xdr:rowOff>
    </xdr:from>
    <xdr:ext cx="534377" cy="259045"/>
    <xdr:sp macro="" textlink="">
      <xdr:nvSpPr>
        <xdr:cNvPr id="433" name="テキスト ボックス 432"/>
        <xdr:cNvSpPr txBox="1"/>
      </xdr:nvSpPr>
      <xdr:spPr>
        <a:xfrm>
          <a:off x="7594111" y="13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70236</xdr:rowOff>
    </xdr:from>
    <xdr:to>
      <xdr:col>36</xdr:col>
      <xdr:colOff>165100</xdr:colOff>
      <xdr:row>78</xdr:row>
      <xdr:rowOff>386</xdr:rowOff>
    </xdr:to>
    <xdr:sp macro="" textlink="">
      <xdr:nvSpPr>
        <xdr:cNvPr id="434" name="楕円 433"/>
        <xdr:cNvSpPr/>
      </xdr:nvSpPr>
      <xdr:spPr>
        <a:xfrm>
          <a:off x="6921500" y="132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16913</xdr:rowOff>
    </xdr:from>
    <xdr:ext cx="534377" cy="259045"/>
    <xdr:sp macro="" textlink="">
      <xdr:nvSpPr>
        <xdr:cNvPr id="435" name="テキスト ボックス 434"/>
        <xdr:cNvSpPr txBox="1"/>
      </xdr:nvSpPr>
      <xdr:spPr>
        <a:xfrm>
          <a:off x="6705111" y="130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163415</xdr:rowOff>
    </xdr:from>
    <xdr:to>
      <xdr:col>55</xdr:col>
      <xdr:colOff>0</xdr:colOff>
      <xdr:row>97</xdr:row>
      <xdr:rowOff>12274</xdr:rowOff>
    </xdr:to>
    <xdr:cxnSp macro="">
      <xdr:nvCxnSpPr>
        <xdr:cNvPr id="462" name="直線コネクタ 461"/>
        <xdr:cNvCxnSpPr/>
      </xdr:nvCxnSpPr>
      <xdr:spPr>
        <a:xfrm>
          <a:off x="9639300" y="16622615"/>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163415</xdr:rowOff>
    </xdr:from>
    <xdr:to>
      <xdr:col>50</xdr:col>
      <xdr:colOff>114300</xdr:colOff>
      <xdr:row>97</xdr:row>
      <xdr:rowOff>112419</xdr:rowOff>
    </xdr:to>
    <xdr:cxnSp macro="">
      <xdr:nvCxnSpPr>
        <xdr:cNvPr id="465" name="直線コネクタ 464"/>
        <xdr:cNvCxnSpPr/>
      </xdr:nvCxnSpPr>
      <xdr:spPr>
        <a:xfrm flipV="1">
          <a:off x="8750300" y="16622615"/>
          <a:ext cx="889000" cy="1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105580</xdr:rowOff>
    </xdr:from>
    <xdr:to>
      <xdr:col>45</xdr:col>
      <xdr:colOff>177800</xdr:colOff>
      <xdr:row>97</xdr:row>
      <xdr:rowOff>112419</xdr:rowOff>
    </xdr:to>
    <xdr:cxnSp macro="">
      <xdr:nvCxnSpPr>
        <xdr:cNvPr id="468" name="直線コネクタ 467"/>
        <xdr:cNvCxnSpPr/>
      </xdr:nvCxnSpPr>
      <xdr:spPr>
        <a:xfrm>
          <a:off x="7861300" y="16736230"/>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100750</xdr:rowOff>
    </xdr:from>
    <xdr:to>
      <xdr:col>41</xdr:col>
      <xdr:colOff>50800</xdr:colOff>
      <xdr:row>97</xdr:row>
      <xdr:rowOff>105580</xdr:rowOff>
    </xdr:to>
    <xdr:cxnSp macro="">
      <xdr:nvCxnSpPr>
        <xdr:cNvPr id="471" name="直線コネクタ 470"/>
        <xdr:cNvCxnSpPr/>
      </xdr:nvCxnSpPr>
      <xdr:spPr>
        <a:xfrm>
          <a:off x="6972300" y="16731400"/>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132924</xdr:rowOff>
    </xdr:from>
    <xdr:to>
      <xdr:col>55</xdr:col>
      <xdr:colOff>50800</xdr:colOff>
      <xdr:row>97</xdr:row>
      <xdr:rowOff>63074</xdr:rowOff>
    </xdr:to>
    <xdr:sp macro="" textlink="">
      <xdr:nvSpPr>
        <xdr:cNvPr id="481" name="楕円 480"/>
        <xdr:cNvSpPr/>
      </xdr:nvSpPr>
      <xdr:spPr>
        <a:xfrm>
          <a:off x="10426700" y="165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111351</xdr:rowOff>
    </xdr:from>
    <xdr:ext cx="534377" cy="259045"/>
    <xdr:sp macro="" textlink="">
      <xdr:nvSpPr>
        <xdr:cNvPr id="482" name="土木費該当値テキスト"/>
        <xdr:cNvSpPr txBox="1"/>
      </xdr:nvSpPr>
      <xdr:spPr>
        <a:xfrm>
          <a:off x="10528300" y="1657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112615</xdr:rowOff>
    </xdr:from>
    <xdr:to>
      <xdr:col>50</xdr:col>
      <xdr:colOff>165100</xdr:colOff>
      <xdr:row>97</xdr:row>
      <xdr:rowOff>42765</xdr:rowOff>
    </xdr:to>
    <xdr:sp macro="" textlink="">
      <xdr:nvSpPr>
        <xdr:cNvPr id="483" name="楕円 482"/>
        <xdr:cNvSpPr/>
      </xdr:nvSpPr>
      <xdr:spPr>
        <a:xfrm>
          <a:off x="9588500" y="165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59292</xdr:rowOff>
    </xdr:from>
    <xdr:ext cx="534377" cy="259045"/>
    <xdr:sp macro="" textlink="">
      <xdr:nvSpPr>
        <xdr:cNvPr id="484" name="テキスト ボックス 483"/>
        <xdr:cNvSpPr txBox="1"/>
      </xdr:nvSpPr>
      <xdr:spPr>
        <a:xfrm>
          <a:off x="9372111" y="163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61619</xdr:rowOff>
    </xdr:from>
    <xdr:to>
      <xdr:col>46</xdr:col>
      <xdr:colOff>38100</xdr:colOff>
      <xdr:row>97</xdr:row>
      <xdr:rowOff>163219</xdr:rowOff>
    </xdr:to>
    <xdr:sp macro="" textlink="">
      <xdr:nvSpPr>
        <xdr:cNvPr id="485" name="楕円 484"/>
        <xdr:cNvSpPr/>
      </xdr:nvSpPr>
      <xdr:spPr>
        <a:xfrm>
          <a:off x="8699500" y="166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154346</xdr:rowOff>
    </xdr:from>
    <xdr:ext cx="534377" cy="259045"/>
    <xdr:sp macro="" textlink="">
      <xdr:nvSpPr>
        <xdr:cNvPr id="486" name="テキスト ボックス 485"/>
        <xdr:cNvSpPr txBox="1"/>
      </xdr:nvSpPr>
      <xdr:spPr>
        <a:xfrm>
          <a:off x="8483111" y="167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54780</xdr:rowOff>
    </xdr:from>
    <xdr:to>
      <xdr:col>41</xdr:col>
      <xdr:colOff>101600</xdr:colOff>
      <xdr:row>97</xdr:row>
      <xdr:rowOff>156380</xdr:rowOff>
    </xdr:to>
    <xdr:sp macro="" textlink="">
      <xdr:nvSpPr>
        <xdr:cNvPr id="487" name="楕円 486"/>
        <xdr:cNvSpPr/>
      </xdr:nvSpPr>
      <xdr:spPr>
        <a:xfrm>
          <a:off x="7810500" y="166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147507</xdr:rowOff>
    </xdr:from>
    <xdr:ext cx="534377" cy="259045"/>
    <xdr:sp macro="" textlink="">
      <xdr:nvSpPr>
        <xdr:cNvPr id="488" name="テキスト ボックス 487"/>
        <xdr:cNvSpPr txBox="1"/>
      </xdr:nvSpPr>
      <xdr:spPr>
        <a:xfrm>
          <a:off x="7594111" y="167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49950</xdr:rowOff>
    </xdr:from>
    <xdr:to>
      <xdr:col>36</xdr:col>
      <xdr:colOff>165100</xdr:colOff>
      <xdr:row>97</xdr:row>
      <xdr:rowOff>151550</xdr:rowOff>
    </xdr:to>
    <xdr:sp macro="" textlink="">
      <xdr:nvSpPr>
        <xdr:cNvPr id="489" name="楕円 488"/>
        <xdr:cNvSpPr/>
      </xdr:nvSpPr>
      <xdr:spPr>
        <a:xfrm>
          <a:off x="6921500" y="166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142677</xdr:rowOff>
    </xdr:from>
    <xdr:ext cx="534377" cy="259045"/>
    <xdr:sp macro="" textlink="">
      <xdr:nvSpPr>
        <xdr:cNvPr id="490" name="テキスト ボックス 489"/>
        <xdr:cNvSpPr txBox="1"/>
      </xdr:nvSpPr>
      <xdr:spPr>
        <a:xfrm>
          <a:off x="6705111" y="167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93866</xdr:rowOff>
    </xdr:from>
    <xdr:to>
      <xdr:col>85</xdr:col>
      <xdr:colOff>127000</xdr:colOff>
      <xdr:row>38</xdr:row>
      <xdr:rowOff>131676</xdr:rowOff>
    </xdr:to>
    <xdr:cxnSp macro="">
      <xdr:nvCxnSpPr>
        <xdr:cNvPr id="518" name="直線コネクタ 517"/>
        <xdr:cNvCxnSpPr/>
      </xdr:nvCxnSpPr>
      <xdr:spPr>
        <a:xfrm flipV="1">
          <a:off x="15481300" y="6608966"/>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131676</xdr:rowOff>
    </xdr:from>
    <xdr:to>
      <xdr:col>81</xdr:col>
      <xdr:colOff>50800</xdr:colOff>
      <xdr:row>38</xdr:row>
      <xdr:rowOff>148730</xdr:rowOff>
    </xdr:to>
    <xdr:cxnSp macro="">
      <xdr:nvCxnSpPr>
        <xdr:cNvPr id="521" name="直線コネクタ 520"/>
        <xdr:cNvCxnSpPr/>
      </xdr:nvCxnSpPr>
      <xdr:spPr>
        <a:xfrm flipV="1">
          <a:off x="14592300" y="6646776"/>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130579</xdr:rowOff>
    </xdr:from>
    <xdr:to>
      <xdr:col>76</xdr:col>
      <xdr:colOff>114300</xdr:colOff>
      <xdr:row>38</xdr:row>
      <xdr:rowOff>148730</xdr:rowOff>
    </xdr:to>
    <xdr:cxnSp macro="">
      <xdr:nvCxnSpPr>
        <xdr:cNvPr id="524" name="直線コネクタ 523"/>
        <xdr:cNvCxnSpPr/>
      </xdr:nvCxnSpPr>
      <xdr:spPr>
        <a:xfrm>
          <a:off x="13703300" y="664567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130579</xdr:rowOff>
    </xdr:from>
    <xdr:to>
      <xdr:col>71</xdr:col>
      <xdr:colOff>177800</xdr:colOff>
      <xdr:row>39</xdr:row>
      <xdr:rowOff>1854</xdr:rowOff>
    </xdr:to>
    <xdr:cxnSp macro="">
      <xdr:nvCxnSpPr>
        <xdr:cNvPr id="527" name="直線コネクタ 526"/>
        <xdr:cNvCxnSpPr/>
      </xdr:nvCxnSpPr>
      <xdr:spPr>
        <a:xfrm flipV="1">
          <a:off x="12814300" y="6645679"/>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43066</xdr:rowOff>
    </xdr:from>
    <xdr:to>
      <xdr:col>85</xdr:col>
      <xdr:colOff>177800</xdr:colOff>
      <xdr:row>38</xdr:row>
      <xdr:rowOff>144666</xdr:rowOff>
    </xdr:to>
    <xdr:sp macro="" textlink="">
      <xdr:nvSpPr>
        <xdr:cNvPr id="537" name="楕円 536"/>
        <xdr:cNvSpPr/>
      </xdr:nvSpPr>
      <xdr:spPr>
        <a:xfrm>
          <a:off x="16268700" y="6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129443</xdr:rowOff>
    </xdr:from>
    <xdr:ext cx="534377" cy="259045"/>
    <xdr:sp macro="" textlink="">
      <xdr:nvSpPr>
        <xdr:cNvPr id="538" name="消防費該当値テキスト"/>
        <xdr:cNvSpPr txBox="1"/>
      </xdr:nvSpPr>
      <xdr:spPr>
        <a:xfrm>
          <a:off x="16370300" y="64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80876</xdr:rowOff>
    </xdr:from>
    <xdr:to>
      <xdr:col>81</xdr:col>
      <xdr:colOff>101600</xdr:colOff>
      <xdr:row>39</xdr:row>
      <xdr:rowOff>11026</xdr:rowOff>
    </xdr:to>
    <xdr:sp macro="" textlink="">
      <xdr:nvSpPr>
        <xdr:cNvPr id="539" name="楕円 538"/>
        <xdr:cNvSpPr/>
      </xdr:nvSpPr>
      <xdr:spPr>
        <a:xfrm>
          <a:off x="15430500" y="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2153</xdr:rowOff>
    </xdr:from>
    <xdr:ext cx="534377" cy="259045"/>
    <xdr:sp macro="" textlink="">
      <xdr:nvSpPr>
        <xdr:cNvPr id="540" name="テキスト ボックス 539"/>
        <xdr:cNvSpPr txBox="1"/>
      </xdr:nvSpPr>
      <xdr:spPr>
        <a:xfrm>
          <a:off x="15214111" y="66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97930</xdr:rowOff>
    </xdr:from>
    <xdr:to>
      <xdr:col>76</xdr:col>
      <xdr:colOff>165100</xdr:colOff>
      <xdr:row>39</xdr:row>
      <xdr:rowOff>28080</xdr:rowOff>
    </xdr:to>
    <xdr:sp macro="" textlink="">
      <xdr:nvSpPr>
        <xdr:cNvPr id="541" name="楕円 540"/>
        <xdr:cNvSpPr/>
      </xdr:nvSpPr>
      <xdr:spPr>
        <a:xfrm>
          <a:off x="14541500" y="66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19207</xdr:rowOff>
    </xdr:from>
    <xdr:ext cx="534377" cy="259045"/>
    <xdr:sp macro="" textlink="">
      <xdr:nvSpPr>
        <xdr:cNvPr id="542" name="テキスト ボックス 541"/>
        <xdr:cNvSpPr txBox="1"/>
      </xdr:nvSpPr>
      <xdr:spPr>
        <a:xfrm>
          <a:off x="14325111" y="67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79779</xdr:rowOff>
    </xdr:from>
    <xdr:to>
      <xdr:col>72</xdr:col>
      <xdr:colOff>38100</xdr:colOff>
      <xdr:row>39</xdr:row>
      <xdr:rowOff>9929</xdr:rowOff>
    </xdr:to>
    <xdr:sp macro="" textlink="">
      <xdr:nvSpPr>
        <xdr:cNvPr id="543" name="楕円 542"/>
        <xdr:cNvSpPr/>
      </xdr:nvSpPr>
      <xdr:spPr>
        <a:xfrm>
          <a:off x="13652500" y="6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1056</xdr:rowOff>
    </xdr:from>
    <xdr:ext cx="534377" cy="259045"/>
    <xdr:sp macro="" textlink="">
      <xdr:nvSpPr>
        <xdr:cNvPr id="544" name="テキスト ボックス 543"/>
        <xdr:cNvSpPr txBox="1"/>
      </xdr:nvSpPr>
      <xdr:spPr>
        <a:xfrm>
          <a:off x="13436111" y="66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122504</xdr:rowOff>
    </xdr:from>
    <xdr:to>
      <xdr:col>67</xdr:col>
      <xdr:colOff>101600</xdr:colOff>
      <xdr:row>39</xdr:row>
      <xdr:rowOff>52654</xdr:rowOff>
    </xdr:to>
    <xdr:sp macro="" textlink="">
      <xdr:nvSpPr>
        <xdr:cNvPr id="545" name="楕円 544"/>
        <xdr:cNvSpPr/>
      </xdr:nvSpPr>
      <xdr:spPr>
        <a:xfrm>
          <a:off x="127635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43781</xdr:rowOff>
    </xdr:from>
    <xdr:ext cx="534377" cy="259045"/>
    <xdr:sp macro="" textlink="">
      <xdr:nvSpPr>
        <xdr:cNvPr id="546" name="テキスト ボックス 545"/>
        <xdr:cNvSpPr txBox="1"/>
      </xdr:nvSpPr>
      <xdr:spPr>
        <a:xfrm>
          <a:off x="12547111" y="67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143091</xdr:rowOff>
    </xdr:from>
    <xdr:to>
      <xdr:col>85</xdr:col>
      <xdr:colOff>127000</xdr:colOff>
      <xdr:row>57</xdr:row>
      <xdr:rowOff>158750</xdr:rowOff>
    </xdr:to>
    <xdr:cxnSp macro="">
      <xdr:nvCxnSpPr>
        <xdr:cNvPr id="575" name="直線コネクタ 574"/>
        <xdr:cNvCxnSpPr/>
      </xdr:nvCxnSpPr>
      <xdr:spPr>
        <a:xfrm>
          <a:off x="15481300" y="9915741"/>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115549</xdr:rowOff>
    </xdr:from>
    <xdr:to>
      <xdr:col>81</xdr:col>
      <xdr:colOff>50800</xdr:colOff>
      <xdr:row>57</xdr:row>
      <xdr:rowOff>143091</xdr:rowOff>
    </xdr:to>
    <xdr:cxnSp macro="">
      <xdr:nvCxnSpPr>
        <xdr:cNvPr id="578" name="直線コネクタ 577"/>
        <xdr:cNvCxnSpPr/>
      </xdr:nvCxnSpPr>
      <xdr:spPr>
        <a:xfrm>
          <a:off x="14592300" y="9888199"/>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115549</xdr:rowOff>
    </xdr:from>
    <xdr:to>
      <xdr:col>76</xdr:col>
      <xdr:colOff>114300</xdr:colOff>
      <xdr:row>57</xdr:row>
      <xdr:rowOff>139864</xdr:rowOff>
    </xdr:to>
    <xdr:cxnSp macro="">
      <xdr:nvCxnSpPr>
        <xdr:cNvPr id="581" name="直線コネクタ 580"/>
        <xdr:cNvCxnSpPr/>
      </xdr:nvCxnSpPr>
      <xdr:spPr>
        <a:xfrm flipV="1">
          <a:off x="13703300" y="9888199"/>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139864</xdr:rowOff>
    </xdr:from>
    <xdr:to>
      <xdr:col>71</xdr:col>
      <xdr:colOff>177800</xdr:colOff>
      <xdr:row>58</xdr:row>
      <xdr:rowOff>18610</xdr:rowOff>
    </xdr:to>
    <xdr:cxnSp macro="">
      <xdr:nvCxnSpPr>
        <xdr:cNvPr id="584" name="直線コネクタ 583"/>
        <xdr:cNvCxnSpPr/>
      </xdr:nvCxnSpPr>
      <xdr:spPr>
        <a:xfrm flipV="1">
          <a:off x="12814300" y="9912514"/>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107950</xdr:rowOff>
    </xdr:from>
    <xdr:to>
      <xdr:col>85</xdr:col>
      <xdr:colOff>177800</xdr:colOff>
      <xdr:row>58</xdr:row>
      <xdr:rowOff>38100</xdr:rowOff>
    </xdr:to>
    <xdr:sp macro="" textlink="">
      <xdr:nvSpPr>
        <xdr:cNvPr id="594" name="楕円 593"/>
        <xdr:cNvSpPr/>
      </xdr:nvSpPr>
      <xdr:spPr>
        <a:xfrm>
          <a:off x="16268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92291</xdr:rowOff>
    </xdr:from>
    <xdr:to>
      <xdr:col>81</xdr:col>
      <xdr:colOff>101600</xdr:colOff>
      <xdr:row>58</xdr:row>
      <xdr:rowOff>22441</xdr:rowOff>
    </xdr:to>
    <xdr:sp macro="" textlink="">
      <xdr:nvSpPr>
        <xdr:cNvPr id="596" name="楕円 595"/>
        <xdr:cNvSpPr/>
      </xdr:nvSpPr>
      <xdr:spPr>
        <a:xfrm>
          <a:off x="15430500" y="98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13568</xdr:rowOff>
    </xdr:from>
    <xdr:ext cx="534377" cy="259045"/>
    <xdr:sp macro="" textlink="">
      <xdr:nvSpPr>
        <xdr:cNvPr id="597" name="テキスト ボックス 596"/>
        <xdr:cNvSpPr txBox="1"/>
      </xdr:nvSpPr>
      <xdr:spPr>
        <a:xfrm>
          <a:off x="15214111"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64749</xdr:rowOff>
    </xdr:from>
    <xdr:to>
      <xdr:col>76</xdr:col>
      <xdr:colOff>165100</xdr:colOff>
      <xdr:row>57</xdr:row>
      <xdr:rowOff>166349</xdr:rowOff>
    </xdr:to>
    <xdr:sp macro="" textlink="">
      <xdr:nvSpPr>
        <xdr:cNvPr id="598" name="楕円 597"/>
        <xdr:cNvSpPr/>
      </xdr:nvSpPr>
      <xdr:spPr>
        <a:xfrm>
          <a:off x="14541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11426</xdr:rowOff>
    </xdr:from>
    <xdr:ext cx="534377" cy="259045"/>
    <xdr:sp macro="" textlink="">
      <xdr:nvSpPr>
        <xdr:cNvPr id="599" name="テキスト ボックス 598"/>
        <xdr:cNvSpPr txBox="1"/>
      </xdr:nvSpPr>
      <xdr:spPr>
        <a:xfrm>
          <a:off x="14325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89064</xdr:rowOff>
    </xdr:from>
    <xdr:to>
      <xdr:col>72</xdr:col>
      <xdr:colOff>38100</xdr:colOff>
      <xdr:row>58</xdr:row>
      <xdr:rowOff>19214</xdr:rowOff>
    </xdr:to>
    <xdr:sp macro="" textlink="">
      <xdr:nvSpPr>
        <xdr:cNvPr id="600" name="楕円 599"/>
        <xdr:cNvSpPr/>
      </xdr:nvSpPr>
      <xdr:spPr>
        <a:xfrm>
          <a:off x="13652500" y="98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35741</xdr:rowOff>
    </xdr:from>
    <xdr:ext cx="534377" cy="259045"/>
    <xdr:sp macro="" textlink="">
      <xdr:nvSpPr>
        <xdr:cNvPr id="601" name="テキスト ボックス 600"/>
        <xdr:cNvSpPr txBox="1"/>
      </xdr:nvSpPr>
      <xdr:spPr>
        <a:xfrm>
          <a:off x="13436111" y="96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139260</xdr:rowOff>
    </xdr:from>
    <xdr:to>
      <xdr:col>67</xdr:col>
      <xdr:colOff>101600</xdr:colOff>
      <xdr:row>58</xdr:row>
      <xdr:rowOff>69410</xdr:rowOff>
    </xdr:to>
    <xdr:sp macro="" textlink="">
      <xdr:nvSpPr>
        <xdr:cNvPr id="602" name="楕円 601"/>
        <xdr:cNvSpPr/>
      </xdr:nvSpPr>
      <xdr:spPr>
        <a:xfrm>
          <a:off x="12763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60537</xdr:rowOff>
    </xdr:from>
    <xdr:ext cx="534377" cy="259045"/>
    <xdr:sp macro="" textlink="">
      <xdr:nvSpPr>
        <xdr:cNvPr id="603" name="テキスト ボックス 602"/>
        <xdr:cNvSpPr txBox="1"/>
      </xdr:nvSpPr>
      <xdr:spPr>
        <a:xfrm>
          <a:off x="12547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125997</xdr:rowOff>
    </xdr:from>
    <xdr:to>
      <xdr:col>85</xdr:col>
      <xdr:colOff>127000</xdr:colOff>
      <xdr:row>79</xdr:row>
      <xdr:rowOff>70607</xdr:rowOff>
    </xdr:to>
    <xdr:cxnSp macro="">
      <xdr:nvCxnSpPr>
        <xdr:cNvPr id="634" name="直線コネクタ 633"/>
        <xdr:cNvCxnSpPr/>
      </xdr:nvCxnSpPr>
      <xdr:spPr>
        <a:xfrm>
          <a:off x="15481300" y="13499097"/>
          <a:ext cx="8382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125997</xdr:rowOff>
    </xdr:from>
    <xdr:to>
      <xdr:col>81</xdr:col>
      <xdr:colOff>50800</xdr:colOff>
      <xdr:row>79</xdr:row>
      <xdr:rowOff>54811</xdr:rowOff>
    </xdr:to>
    <xdr:cxnSp macro="">
      <xdr:nvCxnSpPr>
        <xdr:cNvPr id="637" name="直線コネクタ 636"/>
        <xdr:cNvCxnSpPr/>
      </xdr:nvCxnSpPr>
      <xdr:spPr>
        <a:xfrm flipV="1">
          <a:off x="14592300" y="13499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54811</xdr:rowOff>
    </xdr:from>
    <xdr:to>
      <xdr:col>76</xdr:col>
      <xdr:colOff>114300</xdr:colOff>
      <xdr:row>79</xdr:row>
      <xdr:rowOff>98879</xdr:rowOff>
    </xdr:to>
    <xdr:cxnSp macro="">
      <xdr:nvCxnSpPr>
        <xdr:cNvPr id="640" name="直線コネクタ 639"/>
        <xdr:cNvCxnSpPr/>
      </xdr:nvCxnSpPr>
      <xdr:spPr>
        <a:xfrm flipV="1">
          <a:off x="13703300" y="13599361"/>
          <a:ext cx="8890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96834</xdr:rowOff>
    </xdr:from>
    <xdr:to>
      <xdr:col>71</xdr:col>
      <xdr:colOff>177800</xdr:colOff>
      <xdr:row>79</xdr:row>
      <xdr:rowOff>98879</xdr:rowOff>
    </xdr:to>
    <xdr:cxnSp macro="">
      <xdr:nvCxnSpPr>
        <xdr:cNvPr id="643" name="直線コネクタ 642"/>
        <xdr:cNvCxnSpPr/>
      </xdr:nvCxnSpPr>
      <xdr:spPr>
        <a:xfrm>
          <a:off x="12814300" y="1364138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19807</xdr:rowOff>
    </xdr:from>
    <xdr:to>
      <xdr:col>85</xdr:col>
      <xdr:colOff>177800</xdr:colOff>
      <xdr:row>79</xdr:row>
      <xdr:rowOff>121407</xdr:rowOff>
    </xdr:to>
    <xdr:sp macro="" textlink="">
      <xdr:nvSpPr>
        <xdr:cNvPr id="653" name="楕円 652"/>
        <xdr:cNvSpPr/>
      </xdr:nvSpPr>
      <xdr:spPr>
        <a:xfrm>
          <a:off x="16268700" y="135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75197</xdr:rowOff>
    </xdr:from>
    <xdr:to>
      <xdr:col>81</xdr:col>
      <xdr:colOff>101600</xdr:colOff>
      <xdr:row>79</xdr:row>
      <xdr:rowOff>5347</xdr:rowOff>
    </xdr:to>
    <xdr:sp macro="" textlink="">
      <xdr:nvSpPr>
        <xdr:cNvPr id="655" name="楕円 654"/>
        <xdr:cNvSpPr/>
      </xdr:nvSpPr>
      <xdr:spPr>
        <a:xfrm>
          <a:off x="15430500" y="134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21874</xdr:rowOff>
    </xdr:from>
    <xdr:ext cx="534377" cy="259045"/>
    <xdr:sp macro="" textlink="">
      <xdr:nvSpPr>
        <xdr:cNvPr id="656" name="テキスト ボックス 655"/>
        <xdr:cNvSpPr txBox="1"/>
      </xdr:nvSpPr>
      <xdr:spPr>
        <a:xfrm>
          <a:off x="15214111" y="13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4011</xdr:rowOff>
    </xdr:from>
    <xdr:to>
      <xdr:col>76</xdr:col>
      <xdr:colOff>165100</xdr:colOff>
      <xdr:row>79</xdr:row>
      <xdr:rowOff>105611</xdr:rowOff>
    </xdr:to>
    <xdr:sp macro="" textlink="">
      <xdr:nvSpPr>
        <xdr:cNvPr id="657" name="楕円 656"/>
        <xdr:cNvSpPr/>
      </xdr:nvSpPr>
      <xdr:spPr>
        <a:xfrm>
          <a:off x="14541500" y="135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96738</xdr:rowOff>
    </xdr:from>
    <xdr:ext cx="534377" cy="259045"/>
    <xdr:sp macro="" textlink="">
      <xdr:nvSpPr>
        <xdr:cNvPr id="658" name="テキスト ボックス 657"/>
        <xdr:cNvSpPr txBox="1"/>
      </xdr:nvSpPr>
      <xdr:spPr>
        <a:xfrm>
          <a:off x="14325111" y="136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46034</xdr:rowOff>
    </xdr:from>
    <xdr:to>
      <xdr:col>67</xdr:col>
      <xdr:colOff>101600</xdr:colOff>
      <xdr:row>79</xdr:row>
      <xdr:rowOff>147634</xdr:rowOff>
    </xdr:to>
    <xdr:sp macro="" textlink="">
      <xdr:nvSpPr>
        <xdr:cNvPr id="661" name="楕円 660"/>
        <xdr:cNvSpPr/>
      </xdr:nvSpPr>
      <xdr:spPr>
        <a:xfrm>
          <a:off x="12763500" y="135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138761</xdr:rowOff>
    </xdr:from>
    <xdr:ext cx="378565" cy="259045"/>
    <xdr:sp macro="" textlink="">
      <xdr:nvSpPr>
        <xdr:cNvPr id="662" name="テキスト ボックス 661"/>
        <xdr:cNvSpPr txBox="1"/>
      </xdr:nvSpPr>
      <xdr:spPr>
        <a:xfrm>
          <a:off x="12625017" y="1368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163540</xdr:rowOff>
    </xdr:from>
    <xdr:to>
      <xdr:col>85</xdr:col>
      <xdr:colOff>127000</xdr:colOff>
      <xdr:row>97</xdr:row>
      <xdr:rowOff>12187</xdr:rowOff>
    </xdr:to>
    <xdr:cxnSp macro="">
      <xdr:nvCxnSpPr>
        <xdr:cNvPr id="693" name="直線コネクタ 692"/>
        <xdr:cNvCxnSpPr/>
      </xdr:nvCxnSpPr>
      <xdr:spPr>
        <a:xfrm flipV="1">
          <a:off x="15481300" y="16622740"/>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6524</xdr:rowOff>
    </xdr:from>
    <xdr:to>
      <xdr:col>81</xdr:col>
      <xdr:colOff>50800</xdr:colOff>
      <xdr:row>97</xdr:row>
      <xdr:rowOff>12187</xdr:rowOff>
    </xdr:to>
    <xdr:cxnSp macro="">
      <xdr:nvCxnSpPr>
        <xdr:cNvPr id="696" name="直線コネクタ 695"/>
        <xdr:cNvCxnSpPr/>
      </xdr:nvCxnSpPr>
      <xdr:spPr>
        <a:xfrm>
          <a:off x="14592300" y="16637174"/>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6524</xdr:rowOff>
    </xdr:from>
    <xdr:to>
      <xdr:col>76</xdr:col>
      <xdr:colOff>114300</xdr:colOff>
      <xdr:row>97</xdr:row>
      <xdr:rowOff>22749</xdr:rowOff>
    </xdr:to>
    <xdr:cxnSp macro="">
      <xdr:nvCxnSpPr>
        <xdr:cNvPr id="699" name="直線コネクタ 698"/>
        <xdr:cNvCxnSpPr/>
      </xdr:nvCxnSpPr>
      <xdr:spPr>
        <a:xfrm flipV="1">
          <a:off x="13703300" y="16637174"/>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22003</xdr:rowOff>
    </xdr:from>
    <xdr:to>
      <xdr:col>71</xdr:col>
      <xdr:colOff>177800</xdr:colOff>
      <xdr:row>97</xdr:row>
      <xdr:rowOff>22749</xdr:rowOff>
    </xdr:to>
    <xdr:cxnSp macro="">
      <xdr:nvCxnSpPr>
        <xdr:cNvPr id="702" name="直線コネクタ 701"/>
        <xdr:cNvCxnSpPr/>
      </xdr:nvCxnSpPr>
      <xdr:spPr>
        <a:xfrm>
          <a:off x="12814300" y="16652653"/>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112740</xdr:rowOff>
    </xdr:from>
    <xdr:to>
      <xdr:col>85</xdr:col>
      <xdr:colOff>177800</xdr:colOff>
      <xdr:row>97</xdr:row>
      <xdr:rowOff>42890</xdr:rowOff>
    </xdr:to>
    <xdr:sp macro="" textlink="">
      <xdr:nvSpPr>
        <xdr:cNvPr id="712" name="楕円 711"/>
        <xdr:cNvSpPr/>
      </xdr:nvSpPr>
      <xdr:spPr>
        <a:xfrm>
          <a:off x="16268700" y="165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135617</xdr:rowOff>
    </xdr:from>
    <xdr:ext cx="534377" cy="259045"/>
    <xdr:sp macro="" textlink="">
      <xdr:nvSpPr>
        <xdr:cNvPr id="713" name="公債費該当値テキスト"/>
        <xdr:cNvSpPr txBox="1"/>
      </xdr:nvSpPr>
      <xdr:spPr>
        <a:xfrm>
          <a:off x="16370300" y="164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132837</xdr:rowOff>
    </xdr:from>
    <xdr:to>
      <xdr:col>81</xdr:col>
      <xdr:colOff>101600</xdr:colOff>
      <xdr:row>97</xdr:row>
      <xdr:rowOff>62987</xdr:rowOff>
    </xdr:to>
    <xdr:sp macro="" textlink="">
      <xdr:nvSpPr>
        <xdr:cNvPr id="714" name="楕円 713"/>
        <xdr:cNvSpPr/>
      </xdr:nvSpPr>
      <xdr:spPr>
        <a:xfrm>
          <a:off x="15430500" y="165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79514</xdr:rowOff>
    </xdr:from>
    <xdr:ext cx="534377" cy="259045"/>
    <xdr:sp macro="" textlink="">
      <xdr:nvSpPr>
        <xdr:cNvPr id="715" name="テキスト ボックス 714"/>
        <xdr:cNvSpPr txBox="1"/>
      </xdr:nvSpPr>
      <xdr:spPr>
        <a:xfrm>
          <a:off x="15214111" y="163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127174</xdr:rowOff>
    </xdr:from>
    <xdr:to>
      <xdr:col>76</xdr:col>
      <xdr:colOff>165100</xdr:colOff>
      <xdr:row>97</xdr:row>
      <xdr:rowOff>57324</xdr:rowOff>
    </xdr:to>
    <xdr:sp macro="" textlink="">
      <xdr:nvSpPr>
        <xdr:cNvPr id="716" name="楕円 715"/>
        <xdr:cNvSpPr/>
      </xdr:nvSpPr>
      <xdr:spPr>
        <a:xfrm>
          <a:off x="14541500" y="165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73851</xdr:rowOff>
    </xdr:from>
    <xdr:ext cx="534377" cy="259045"/>
    <xdr:sp macro="" textlink="">
      <xdr:nvSpPr>
        <xdr:cNvPr id="717" name="テキスト ボックス 716"/>
        <xdr:cNvSpPr txBox="1"/>
      </xdr:nvSpPr>
      <xdr:spPr>
        <a:xfrm>
          <a:off x="14325111" y="163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143399</xdr:rowOff>
    </xdr:from>
    <xdr:to>
      <xdr:col>72</xdr:col>
      <xdr:colOff>38100</xdr:colOff>
      <xdr:row>97</xdr:row>
      <xdr:rowOff>73549</xdr:rowOff>
    </xdr:to>
    <xdr:sp macro="" textlink="">
      <xdr:nvSpPr>
        <xdr:cNvPr id="718" name="楕円 717"/>
        <xdr:cNvSpPr/>
      </xdr:nvSpPr>
      <xdr:spPr>
        <a:xfrm>
          <a:off x="13652500" y="16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90076</xdr:rowOff>
    </xdr:from>
    <xdr:ext cx="534377" cy="259045"/>
    <xdr:sp macro="" textlink="">
      <xdr:nvSpPr>
        <xdr:cNvPr id="719" name="テキスト ボックス 718"/>
        <xdr:cNvSpPr txBox="1"/>
      </xdr:nvSpPr>
      <xdr:spPr>
        <a:xfrm>
          <a:off x="13436111" y="163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142653</xdr:rowOff>
    </xdr:from>
    <xdr:to>
      <xdr:col>67</xdr:col>
      <xdr:colOff>101600</xdr:colOff>
      <xdr:row>97</xdr:row>
      <xdr:rowOff>72803</xdr:rowOff>
    </xdr:to>
    <xdr:sp macro="" textlink="">
      <xdr:nvSpPr>
        <xdr:cNvPr id="720" name="楕円 719"/>
        <xdr:cNvSpPr/>
      </xdr:nvSpPr>
      <xdr:spPr>
        <a:xfrm>
          <a:off x="12763500" y="166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89330</xdr:rowOff>
    </xdr:from>
    <xdr:ext cx="534377" cy="259045"/>
    <xdr:sp macro="" textlink="">
      <xdr:nvSpPr>
        <xdr:cNvPr id="721" name="テキスト ボックス 720"/>
        <xdr:cNvSpPr txBox="1"/>
      </xdr:nvSpPr>
      <xdr:spPr>
        <a:xfrm>
          <a:off x="12547111" y="163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613,770</a:t>
          </a:r>
          <a:r>
            <a:rPr kumimoji="1" lang="ja-JP" altLang="en-US" sz="1050">
              <a:latin typeface="ＭＳ Ｐゴシック" panose="020B0600070205080204" pitchFamily="50" charset="-128"/>
              <a:ea typeface="ＭＳ Ｐゴシック" panose="020B0600070205080204" pitchFamily="50" charset="-128"/>
            </a:rPr>
            <a:t>円で、前年度と比較して</a:t>
          </a:r>
          <a:r>
            <a:rPr kumimoji="1" lang="en-US" altLang="ja-JP" sz="1050">
              <a:latin typeface="ＭＳ Ｐゴシック" panose="020B0600070205080204" pitchFamily="50" charset="-128"/>
              <a:ea typeface="ＭＳ Ｐゴシック" panose="020B0600070205080204" pitchFamily="50" charset="-128"/>
            </a:rPr>
            <a:t>68,640</a:t>
          </a:r>
          <a:r>
            <a:rPr kumimoji="1" lang="ja-JP" altLang="en-US" sz="1050">
              <a:latin typeface="ＭＳ Ｐゴシック" panose="020B0600070205080204" pitchFamily="50" charset="-128"/>
              <a:ea typeface="ＭＳ Ｐゴシック" panose="020B0600070205080204" pitchFamily="50" charset="-128"/>
            </a:rPr>
            <a:t>円減少しているものの、議会費、衛生費、労働費、公債費が類似団体平均を上回る水準で推移している。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民生費は、前年度と比較して</a:t>
          </a:r>
          <a:r>
            <a:rPr kumimoji="1" lang="en-US" altLang="ja-JP" sz="1050">
              <a:latin typeface="ＭＳ Ｐゴシック" panose="020B0600070205080204" pitchFamily="50" charset="-128"/>
              <a:ea typeface="ＭＳ Ｐゴシック" panose="020B0600070205080204" pitchFamily="50" charset="-128"/>
            </a:rPr>
            <a:t>23,428</a:t>
          </a:r>
          <a:r>
            <a:rPr kumimoji="1" lang="ja-JP" altLang="en-US" sz="1050">
              <a:latin typeface="ＭＳ Ｐゴシック" panose="020B0600070205080204" pitchFamily="50" charset="-128"/>
              <a:ea typeface="ＭＳ Ｐゴシック" panose="020B0600070205080204" pitchFamily="50" charset="-128"/>
            </a:rPr>
            <a:t>円増加しているが、子育て世帯臨時特別給付金事業費が増加し、住民税非課税世帯等臨時特別給付金事業費が皆増となったことが主な要因である。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衛生費は、前年度と比較して</a:t>
          </a:r>
          <a:r>
            <a:rPr kumimoji="1" lang="en-US" altLang="ja-JP" sz="1050">
              <a:latin typeface="ＭＳ Ｐゴシック" panose="020B0600070205080204" pitchFamily="50" charset="-128"/>
              <a:ea typeface="ＭＳ Ｐゴシック" panose="020B0600070205080204" pitchFamily="50" charset="-128"/>
            </a:rPr>
            <a:t>11,366</a:t>
          </a:r>
          <a:r>
            <a:rPr kumimoji="1" lang="ja-JP" altLang="en-US" sz="1050">
              <a:latin typeface="ＭＳ Ｐゴシック" panose="020B0600070205080204" pitchFamily="50" charset="-128"/>
              <a:ea typeface="ＭＳ Ｐゴシック" panose="020B0600070205080204" pitchFamily="50" charset="-128"/>
            </a:rPr>
            <a:t>円増加しているが、新型コロナワクチン接種事業費が増となったことが主な要因である。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商工費は、前年度と比較して</a:t>
          </a:r>
          <a:r>
            <a:rPr kumimoji="1" lang="en-US" altLang="ja-JP" sz="1050">
              <a:latin typeface="ＭＳ Ｐゴシック" panose="020B0600070205080204" pitchFamily="50" charset="-128"/>
              <a:ea typeface="ＭＳ Ｐゴシック" panose="020B0600070205080204" pitchFamily="50" charset="-128"/>
            </a:rPr>
            <a:t>8,781</a:t>
          </a:r>
          <a:r>
            <a:rPr kumimoji="1" lang="ja-JP" altLang="en-US" sz="1050">
              <a:latin typeface="ＭＳ Ｐゴシック" panose="020B0600070205080204" pitchFamily="50" charset="-128"/>
              <a:ea typeface="ＭＳ Ｐゴシック" panose="020B0600070205080204" pitchFamily="50" charset="-128"/>
            </a:rPr>
            <a:t>円増加しているが、新型コロナウイルス感染拡大防止協力金交付事業費が増となったことが主な要因である。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総務費は、前年度と比較して</a:t>
          </a:r>
          <a:r>
            <a:rPr kumimoji="1" lang="en-US" altLang="ja-JP" sz="1050">
              <a:latin typeface="ＭＳ Ｐゴシック" panose="020B0600070205080204" pitchFamily="50" charset="-128"/>
              <a:ea typeface="ＭＳ Ｐゴシック" panose="020B0600070205080204" pitchFamily="50" charset="-128"/>
            </a:rPr>
            <a:t>70,626</a:t>
          </a:r>
          <a:r>
            <a:rPr kumimoji="1" lang="ja-JP" altLang="en-US" sz="1050">
              <a:latin typeface="ＭＳ Ｐゴシック" panose="020B0600070205080204" pitchFamily="50" charset="-128"/>
              <a:ea typeface="ＭＳ Ｐゴシック" panose="020B0600070205080204" pitchFamily="50" charset="-128"/>
            </a:rPr>
            <a:t>円減少しているが、ふるさと納税関連事業費のほか、災害発生時等における緊急的な財政出動や公共施設等の大規模改修に備えるため、財政調整基金、公共施設建設等基金及び役場庁舎建設等基金への積立金が増加したものの、特別定額給付金事業費が皆減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災害復旧費は、前年度と比較して</a:t>
          </a:r>
          <a:r>
            <a:rPr kumimoji="1" lang="en-US" altLang="ja-JP" sz="1050">
              <a:latin typeface="ＭＳ Ｐゴシック" panose="020B0600070205080204" pitchFamily="50" charset="-128"/>
              <a:ea typeface="ＭＳ Ｐゴシック" panose="020B0600070205080204" pitchFamily="50" charset="-128"/>
            </a:rPr>
            <a:t>35,539</a:t>
          </a:r>
          <a:r>
            <a:rPr kumimoji="1" lang="ja-JP" altLang="en-US" sz="1050">
              <a:latin typeface="ＭＳ Ｐゴシック" panose="020B0600070205080204" pitchFamily="50" charset="-128"/>
              <a:ea typeface="ＭＳ Ｐゴシック" panose="020B0600070205080204" pitchFamily="50" charset="-128"/>
            </a:rPr>
            <a:t>円減少しているが、令和元年東日本台風に伴う災害復旧事業費が減少したことが主な要因である。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月の財政非常事態宣言を受け実施した職員給与削減の取り組み等により、令和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年度に引き続き利子以外の積み立てを行ったことから、令和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4.08</a:t>
          </a:r>
          <a:r>
            <a:rPr kumimoji="1" lang="ja-JP" altLang="en-US" sz="1100">
              <a:latin typeface="ＭＳ ゴシック" pitchFamily="49" charset="-128"/>
              <a:ea typeface="ＭＳ ゴシック" pitchFamily="49" charset="-128"/>
            </a:rPr>
            <a:t>ポイントの増加となった。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実質収支額は、ふるさと納税寄付金の増加等により自主財源が増加したものの、普通交付税の増加により標準財政規模も増加したことから、令和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0.05</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年度に引き続き財政調整基金の取り崩しを行わなかったことから、令和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0.05</a:t>
          </a:r>
          <a:r>
            <a:rPr kumimoji="1" lang="ja-JP" altLang="en-US" sz="11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各年度とも全ての会計で赤字は生じておらず、今後も引き続き健全な財政運営に努める。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一般会計は、ふるさと納税寄付金当の自主財源は増加したものの、普通交付税の増加により標準財政規模も増加したことから、令和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0.06</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上水道事業会計及び下水道事業に係る黒字額はそれぞれ増加傾向にあるものの、今後、施設の老朽化による施設の更新や維持管理コストの増加が見込まれることから、今後の事業運営を見据えた使用料の見直し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6660709</v>
      </c>
      <c r="BO4" s="453"/>
      <c r="BP4" s="453"/>
      <c r="BQ4" s="453"/>
      <c r="BR4" s="453"/>
      <c r="BS4" s="453"/>
      <c r="BT4" s="453"/>
      <c r="BU4" s="454"/>
      <c r="BV4" s="452">
        <v>7470975</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4.4000000000000004</v>
      </c>
      <c r="CU4" s="593"/>
      <c r="CV4" s="593"/>
      <c r="CW4" s="593"/>
      <c r="CX4" s="593"/>
      <c r="CY4" s="593"/>
      <c r="CZ4" s="593"/>
      <c r="DA4" s="594"/>
      <c r="DB4" s="592">
        <v>4.4000000000000004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6385663</v>
      </c>
      <c r="BO5" s="424"/>
      <c r="BP5" s="424"/>
      <c r="BQ5" s="424"/>
      <c r="BR5" s="424"/>
      <c r="BS5" s="424"/>
      <c r="BT5" s="424"/>
      <c r="BU5" s="425"/>
      <c r="BV5" s="423">
        <v>7237643</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88.2</v>
      </c>
      <c r="CU5" s="421"/>
      <c r="CV5" s="421"/>
      <c r="CW5" s="421"/>
      <c r="CX5" s="421"/>
      <c r="CY5" s="421"/>
      <c r="CZ5" s="421"/>
      <c r="DA5" s="422"/>
      <c r="DB5" s="420">
        <v>94.8</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275046</v>
      </c>
      <c r="BO6" s="424"/>
      <c r="BP6" s="424"/>
      <c r="BQ6" s="424"/>
      <c r="BR6" s="424"/>
      <c r="BS6" s="424"/>
      <c r="BT6" s="424"/>
      <c r="BU6" s="425"/>
      <c r="BV6" s="423">
        <v>233332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91.5</v>
      </c>
      <c r="CU6" s="567"/>
      <c r="CV6" s="567"/>
      <c r="CW6" s="567"/>
      <c r="CX6" s="567"/>
      <c r="CY6" s="567"/>
      <c r="CZ6" s="567"/>
      <c r="DA6" s="568"/>
      <c r="DB6" s="566">
        <v>98.9</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93</v>
      </c>
      <c r="AV7" s="482"/>
      <c r="AW7" s="482"/>
      <c r="AX7" s="482"/>
      <c r="AY7" s="437" t="s">
        <v>105</v>
      </c>
      <c r="AZ7" s="438"/>
      <c r="BA7" s="438"/>
      <c r="BB7" s="438"/>
      <c r="BC7" s="438"/>
      <c r="BD7" s="438"/>
      <c r="BE7" s="438"/>
      <c r="BF7" s="438"/>
      <c r="BG7" s="438"/>
      <c r="BH7" s="438"/>
      <c r="BI7" s="438"/>
      <c r="BJ7" s="438"/>
      <c r="BK7" s="438"/>
      <c r="BL7" s="438"/>
      <c r="BM7" s="439"/>
      <c r="BN7" s="423">
        <v>101506</v>
      </c>
      <c r="BO7" s="424"/>
      <c r="BP7" s="424"/>
      <c r="BQ7" s="424"/>
      <c r="BR7" s="424"/>
      <c r="BS7" s="424"/>
      <c r="BT7" s="424"/>
      <c r="BU7" s="425"/>
      <c r="BV7" s="423">
        <v>67294</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3981810</v>
      </c>
      <c r="CU7" s="424"/>
      <c r="CV7" s="424"/>
      <c r="CW7" s="424"/>
      <c r="CX7" s="424"/>
      <c r="CY7" s="424"/>
      <c r="CZ7" s="424"/>
      <c r="DA7" s="425"/>
      <c r="DB7" s="423">
        <v>3763234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101</v>
      </c>
      <c r="AV8" s="482"/>
      <c r="AW8" s="482"/>
      <c r="AX8" s="482"/>
      <c r="AY8" s="437" t="s">
        <v>108</v>
      </c>
      <c r="AZ8" s="438"/>
      <c r="BA8" s="438"/>
      <c r="BB8" s="438"/>
      <c r="BC8" s="438"/>
      <c r="BD8" s="438"/>
      <c r="BE8" s="438"/>
      <c r="BF8" s="438"/>
      <c r="BG8" s="438"/>
      <c r="BH8" s="438"/>
      <c r="BI8" s="438"/>
      <c r="BJ8" s="438"/>
      <c r="BK8" s="438"/>
      <c r="BL8" s="438"/>
      <c r="BM8" s="439"/>
      <c r="BN8" s="423">
        <v>173540</v>
      </c>
      <c r="BO8" s="424"/>
      <c r="BP8" s="424"/>
      <c r="BQ8" s="424"/>
      <c r="BR8" s="424"/>
      <c r="BS8" s="424"/>
      <c r="BT8" s="424"/>
      <c r="BU8" s="425"/>
      <c r="BV8" s="423">
        <v>166038</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0.41</v>
      </c>
      <c r="CU8" s="527"/>
      <c r="CV8" s="527"/>
      <c r="CW8" s="527"/>
      <c r="CX8" s="527"/>
      <c r="CY8" s="527"/>
      <c r="CZ8" s="527"/>
      <c r="DA8" s="528"/>
      <c r="DB8" s="526">
        <v>0.43</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10666</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93</v>
      </c>
      <c r="AV9" s="482"/>
      <c r="AW9" s="482"/>
      <c r="AX9" s="482"/>
      <c r="AY9" s="437" t="s">
        <v>114</v>
      </c>
      <c r="AZ9" s="438"/>
      <c r="BA9" s="438"/>
      <c r="BB9" s="438"/>
      <c r="BC9" s="438"/>
      <c r="BD9" s="438"/>
      <c r="BE9" s="438"/>
      <c r="BF9" s="438"/>
      <c r="BG9" s="438"/>
      <c r="BH9" s="438"/>
      <c r="BI9" s="438"/>
      <c r="BJ9" s="438"/>
      <c r="BK9" s="438"/>
      <c r="BL9" s="438"/>
      <c r="BM9" s="439"/>
      <c r="BN9" s="423">
        <v>7502</v>
      </c>
      <c r="BO9" s="424"/>
      <c r="BP9" s="424"/>
      <c r="BQ9" s="424"/>
      <c r="BR9" s="424"/>
      <c r="BS9" s="424"/>
      <c r="BT9" s="424"/>
      <c r="BU9" s="425"/>
      <c r="BV9" s="423">
        <v>54368</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14.1</v>
      </c>
      <c r="CU9" s="421"/>
      <c r="CV9" s="421"/>
      <c r="CW9" s="421"/>
      <c r="CX9" s="421"/>
      <c r="CY9" s="421"/>
      <c r="CZ9" s="421"/>
      <c r="DA9" s="422"/>
      <c r="DB9" s="420">
        <v>15.2</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11501</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89524</v>
      </c>
      <c r="BO10" s="424"/>
      <c r="BP10" s="424"/>
      <c r="BQ10" s="424"/>
      <c r="BR10" s="424"/>
      <c r="BS10" s="424"/>
      <c r="BT10" s="424"/>
      <c r="BU10" s="425"/>
      <c r="BV10" s="423">
        <v>35721</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101</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10404</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10359</v>
      </c>
      <c r="S13" s="511"/>
      <c r="T13" s="511"/>
      <c r="U13" s="511"/>
      <c r="V13" s="512"/>
      <c r="W13" s="513" t="s">
        <v>138</v>
      </c>
      <c r="X13" s="409"/>
      <c r="Y13" s="409"/>
      <c r="Z13" s="409"/>
      <c r="AA13" s="409"/>
      <c r="AB13" s="410"/>
      <c r="AC13" s="376">
        <v>360</v>
      </c>
      <c r="AD13" s="377"/>
      <c r="AE13" s="377"/>
      <c r="AF13" s="377"/>
      <c r="AG13" s="378"/>
      <c r="AH13" s="376">
        <v>496</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97026</v>
      </c>
      <c r="BO13" s="424"/>
      <c r="BP13" s="424"/>
      <c r="BQ13" s="424"/>
      <c r="BR13" s="424"/>
      <c r="BS13" s="424"/>
      <c r="BT13" s="424"/>
      <c r="BU13" s="425"/>
      <c r="BV13" s="423">
        <v>90089</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11.8</v>
      </c>
      <c r="CU13" s="421"/>
      <c r="CV13" s="421"/>
      <c r="CW13" s="421"/>
      <c r="CX13" s="421"/>
      <c r="CY13" s="421"/>
      <c r="CZ13" s="421"/>
      <c r="DA13" s="422"/>
      <c r="DB13" s="420">
        <v>12.7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10606</v>
      </c>
      <c r="S14" s="511"/>
      <c r="T14" s="511"/>
      <c r="U14" s="511"/>
      <c r="V14" s="512"/>
      <c r="W14" s="514"/>
      <c r="X14" s="412"/>
      <c r="Y14" s="412"/>
      <c r="Z14" s="412"/>
      <c r="AA14" s="412"/>
      <c r="AB14" s="413"/>
      <c r="AC14" s="503">
        <v>6.9</v>
      </c>
      <c r="AD14" s="504"/>
      <c r="AE14" s="504"/>
      <c r="AF14" s="504"/>
      <c r="AG14" s="505"/>
      <c r="AH14" s="503">
        <v>8.8000000000000007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72.400000000000006</v>
      </c>
      <c r="CU14" s="521"/>
      <c r="CV14" s="521"/>
      <c r="CW14" s="521"/>
      <c r="CX14" s="521"/>
      <c r="CY14" s="521"/>
      <c r="CZ14" s="521"/>
      <c r="DA14" s="522"/>
      <c r="DB14" s="520">
        <v>115.4</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10559</v>
      </c>
      <c r="S15" s="511"/>
      <c r="T15" s="511"/>
      <c r="U15" s="511"/>
      <c r="V15" s="512"/>
      <c r="W15" s="513" t="s">
        <v>145</v>
      </c>
      <c r="X15" s="409"/>
      <c r="Y15" s="409"/>
      <c r="Z15" s="409"/>
      <c r="AA15" s="409"/>
      <c r="AB15" s="410"/>
      <c r="AC15" s="376">
        <v>1795</v>
      </c>
      <c r="AD15" s="377"/>
      <c r="AE15" s="377"/>
      <c r="AF15" s="377"/>
      <c r="AG15" s="378"/>
      <c r="AH15" s="376">
        <v>2011</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1326290</v>
      </c>
      <c r="BO15" s="453"/>
      <c r="BP15" s="453"/>
      <c r="BQ15" s="453"/>
      <c r="BR15" s="453"/>
      <c r="BS15" s="453"/>
      <c r="BT15" s="453"/>
      <c r="BU15" s="454"/>
      <c r="BV15" s="452">
        <v>1374209</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34.5</v>
      </c>
      <c r="AD16" s="504"/>
      <c r="AE16" s="504"/>
      <c r="AF16" s="504"/>
      <c r="AG16" s="505"/>
      <c r="AH16" s="503">
        <v>35.700000000000003</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3450902</v>
      </c>
      <c r="BO16" s="424"/>
      <c r="BP16" s="424"/>
      <c r="BQ16" s="424"/>
      <c r="BR16" s="424"/>
      <c r="BS16" s="424"/>
      <c r="BT16" s="424"/>
      <c r="BU16" s="425"/>
      <c r="BV16" s="423">
        <v>3258486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149</v>
      </c>
      <c r="S17" s="501"/>
      <c r="T17" s="501"/>
      <c r="U17" s="501"/>
      <c r="V17" s="502"/>
      <c r="W17" s="513" t="s">
        <v>152</v>
      </c>
      <c r="X17" s="409"/>
      <c r="Y17" s="409"/>
      <c r="Z17" s="409"/>
      <c r="AA17" s="409"/>
      <c r="AB17" s="410"/>
      <c r="AC17" s="376">
        <v>3046</v>
      </c>
      <c r="AD17" s="377"/>
      <c r="AE17" s="377"/>
      <c r="AF17" s="377"/>
      <c r="AG17" s="378"/>
      <c r="AH17" s="376">
        <v>3132</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1660907</v>
      </c>
      <c r="BO17" s="424"/>
      <c r="BP17" s="424"/>
      <c r="BQ17" s="424"/>
      <c r="BR17" s="424"/>
      <c r="BS17" s="424"/>
      <c r="BT17" s="424"/>
      <c r="BU17" s="425"/>
      <c r="BV17" s="423">
        <v>1728068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78.38</v>
      </c>
      <c r="M18" s="476"/>
      <c r="N18" s="476"/>
      <c r="O18" s="476"/>
      <c r="P18" s="476"/>
      <c r="Q18" s="476"/>
      <c r="R18" s="477"/>
      <c r="S18" s="477"/>
      <c r="T18" s="477"/>
      <c r="U18" s="477"/>
      <c r="V18" s="478"/>
      <c r="W18" s="494"/>
      <c r="X18" s="495"/>
      <c r="Y18" s="495"/>
      <c r="Z18" s="495"/>
      <c r="AA18" s="495"/>
      <c r="AB18" s="519"/>
      <c r="AC18" s="393">
        <v>58.6</v>
      </c>
      <c r="AD18" s="394"/>
      <c r="AE18" s="394"/>
      <c r="AF18" s="394"/>
      <c r="AG18" s="479"/>
      <c r="AH18" s="393">
        <v>55.5</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3514657</v>
      </c>
      <c r="BO18" s="424"/>
      <c r="BP18" s="424"/>
      <c r="BQ18" s="424"/>
      <c r="BR18" s="424"/>
      <c r="BS18" s="424"/>
      <c r="BT18" s="424"/>
      <c r="BU18" s="425"/>
      <c r="BV18" s="423">
        <v>3499638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136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4970990</v>
      </c>
      <c r="BO19" s="424"/>
      <c r="BP19" s="424"/>
      <c r="BQ19" s="424"/>
      <c r="BR19" s="424"/>
      <c r="BS19" s="424"/>
      <c r="BT19" s="424"/>
      <c r="BU19" s="425"/>
      <c r="BV19" s="423">
        <v>4493490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3770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6169372</v>
      </c>
      <c r="BO22" s="453"/>
      <c r="BP22" s="453"/>
      <c r="BQ22" s="453"/>
      <c r="BR22" s="453"/>
      <c r="BS22" s="453"/>
      <c r="BT22" s="453"/>
      <c r="BU22" s="454"/>
      <c r="BV22" s="452">
        <v>6445051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4954976</v>
      </c>
      <c r="BO23" s="424"/>
      <c r="BP23" s="424"/>
      <c r="BQ23" s="424"/>
      <c r="BR23" s="424"/>
      <c r="BS23" s="424"/>
      <c r="BT23" s="424"/>
      <c r="BU23" s="425"/>
      <c r="BV23" s="423">
        <v>5214824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5810</v>
      </c>
      <c r="R24" s="377"/>
      <c r="S24" s="377"/>
      <c r="T24" s="377"/>
      <c r="U24" s="377"/>
      <c r="V24" s="378"/>
      <c r="W24" s="466"/>
      <c r="X24" s="403"/>
      <c r="Y24" s="404"/>
      <c r="Z24" s="379" t="s">
        <v>169</v>
      </c>
      <c r="AA24" s="380"/>
      <c r="AB24" s="380"/>
      <c r="AC24" s="380"/>
      <c r="AD24" s="380"/>
      <c r="AE24" s="380"/>
      <c r="AF24" s="380"/>
      <c r="AG24" s="381"/>
      <c r="AH24" s="376">
        <v>118</v>
      </c>
      <c r="AI24" s="377"/>
      <c r="AJ24" s="377"/>
      <c r="AK24" s="377"/>
      <c r="AL24" s="378"/>
      <c r="AM24" s="376">
        <v>356832</v>
      </c>
      <c r="AN24" s="377"/>
      <c r="AO24" s="377"/>
      <c r="AP24" s="377"/>
      <c r="AQ24" s="377"/>
      <c r="AR24" s="378"/>
      <c r="AS24" s="376">
        <v>3024</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3663831</v>
      </c>
      <c r="BO24" s="424"/>
      <c r="BP24" s="424"/>
      <c r="BQ24" s="424"/>
      <c r="BR24" s="424"/>
      <c r="BS24" s="424"/>
      <c r="BT24" s="424"/>
      <c r="BU24" s="425"/>
      <c r="BV24" s="423">
        <v>3849065</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4790</v>
      </c>
      <c r="R25" s="377"/>
      <c r="S25" s="377"/>
      <c r="T25" s="377"/>
      <c r="U25" s="377"/>
      <c r="V25" s="378"/>
      <c r="W25" s="466"/>
      <c r="X25" s="403"/>
      <c r="Y25" s="404"/>
      <c r="Z25" s="379" t="s">
        <v>172</v>
      </c>
      <c r="AA25" s="380"/>
      <c r="AB25" s="380"/>
      <c r="AC25" s="380"/>
      <c r="AD25" s="380"/>
      <c r="AE25" s="380"/>
      <c r="AF25" s="380"/>
      <c r="AG25" s="381"/>
      <c r="AH25" s="376" t="s">
        <v>136</v>
      </c>
      <c r="AI25" s="377"/>
      <c r="AJ25" s="377"/>
      <c r="AK25" s="377"/>
      <c r="AL25" s="378"/>
      <c r="AM25" s="376" t="s">
        <v>126</v>
      </c>
      <c r="AN25" s="377"/>
      <c r="AO25" s="377"/>
      <c r="AP25" s="377"/>
      <c r="AQ25" s="377"/>
      <c r="AR25" s="378"/>
      <c r="AS25" s="376" t="s">
        <v>126</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128220</v>
      </c>
      <c r="BO25" s="453"/>
      <c r="BP25" s="453"/>
      <c r="BQ25" s="453"/>
      <c r="BR25" s="453"/>
      <c r="BS25" s="453"/>
      <c r="BT25" s="453"/>
      <c r="BU25" s="454"/>
      <c r="BV25" s="452">
        <v>74734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4506</v>
      </c>
      <c r="R26" s="377"/>
      <c r="S26" s="377"/>
      <c r="T26" s="377"/>
      <c r="U26" s="377"/>
      <c r="V26" s="378"/>
      <c r="W26" s="466"/>
      <c r="X26" s="403"/>
      <c r="Y26" s="404"/>
      <c r="Z26" s="379" t="s">
        <v>175</v>
      </c>
      <c r="AA26" s="434"/>
      <c r="AB26" s="434"/>
      <c r="AC26" s="434"/>
      <c r="AD26" s="434"/>
      <c r="AE26" s="434"/>
      <c r="AF26" s="434"/>
      <c r="AG26" s="435"/>
      <c r="AH26" s="376">
        <v>5</v>
      </c>
      <c r="AI26" s="377"/>
      <c r="AJ26" s="377"/>
      <c r="AK26" s="377"/>
      <c r="AL26" s="378"/>
      <c r="AM26" s="376">
        <v>11715</v>
      </c>
      <c r="AN26" s="377"/>
      <c r="AO26" s="377"/>
      <c r="AP26" s="377"/>
      <c r="AQ26" s="377"/>
      <c r="AR26" s="378"/>
      <c r="AS26" s="376">
        <v>2343</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126</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3183</v>
      </c>
      <c r="R27" s="377"/>
      <c r="S27" s="377"/>
      <c r="T27" s="377"/>
      <c r="U27" s="377"/>
      <c r="V27" s="378"/>
      <c r="W27" s="466"/>
      <c r="X27" s="403"/>
      <c r="Y27" s="404"/>
      <c r="Z27" s="379" t="s">
        <v>179</v>
      </c>
      <c r="AA27" s="380"/>
      <c r="AB27" s="380"/>
      <c r="AC27" s="380"/>
      <c r="AD27" s="380"/>
      <c r="AE27" s="380"/>
      <c r="AF27" s="380"/>
      <c r="AG27" s="381"/>
      <c r="AH27" s="376">
        <v>10</v>
      </c>
      <c r="AI27" s="377"/>
      <c r="AJ27" s="377"/>
      <c r="AK27" s="377"/>
      <c r="AL27" s="378"/>
      <c r="AM27" s="376">
        <v>29287</v>
      </c>
      <c r="AN27" s="377"/>
      <c r="AO27" s="377"/>
      <c r="AP27" s="377"/>
      <c r="AQ27" s="377"/>
      <c r="AR27" s="378"/>
      <c r="AS27" s="376">
        <v>2929</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185511</v>
      </c>
      <c r="BO27" s="458"/>
      <c r="BP27" s="458"/>
      <c r="BQ27" s="458"/>
      <c r="BR27" s="458"/>
      <c r="BS27" s="458"/>
      <c r="BT27" s="458"/>
      <c r="BU27" s="459"/>
      <c r="BV27" s="457">
        <v>185511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2727</v>
      </c>
      <c r="R28" s="377"/>
      <c r="S28" s="377"/>
      <c r="T28" s="377"/>
      <c r="U28" s="377"/>
      <c r="V28" s="378"/>
      <c r="W28" s="466"/>
      <c r="X28" s="403"/>
      <c r="Y28" s="404"/>
      <c r="Z28" s="379" t="s">
        <v>182</v>
      </c>
      <c r="AA28" s="380"/>
      <c r="AB28" s="380"/>
      <c r="AC28" s="380"/>
      <c r="AD28" s="380"/>
      <c r="AE28" s="380"/>
      <c r="AF28" s="380"/>
      <c r="AG28" s="381"/>
      <c r="AH28" s="376" t="s">
        <v>177</v>
      </c>
      <c r="AI28" s="377"/>
      <c r="AJ28" s="377"/>
      <c r="AK28" s="377"/>
      <c r="AL28" s="378"/>
      <c r="AM28" s="376" t="s">
        <v>136</v>
      </c>
      <c r="AN28" s="377"/>
      <c r="AO28" s="377"/>
      <c r="AP28" s="377"/>
      <c r="AQ28" s="377"/>
      <c r="AR28" s="378"/>
      <c r="AS28" s="376" t="s">
        <v>126</v>
      </c>
      <c r="AT28" s="377"/>
      <c r="AU28" s="377"/>
      <c r="AV28" s="377"/>
      <c r="AW28" s="377"/>
      <c r="AX28" s="436"/>
      <c r="AY28" s="440" t="s">
        <v>183</v>
      </c>
      <c r="AZ28" s="441"/>
      <c r="BA28" s="441"/>
      <c r="BB28" s="442"/>
      <c r="BC28" s="449" t="s">
        <v>47</v>
      </c>
      <c r="BD28" s="450"/>
      <c r="BE28" s="450"/>
      <c r="BF28" s="450"/>
      <c r="BG28" s="450"/>
      <c r="BH28" s="450"/>
      <c r="BI28" s="450"/>
      <c r="BJ28" s="450"/>
      <c r="BK28" s="450"/>
      <c r="BL28" s="450"/>
      <c r="BM28" s="451"/>
      <c r="BN28" s="452">
        <v>425129</v>
      </c>
      <c r="BO28" s="453"/>
      <c r="BP28" s="453"/>
      <c r="BQ28" s="453"/>
      <c r="BR28" s="453"/>
      <c r="BS28" s="453"/>
      <c r="BT28" s="453"/>
      <c r="BU28" s="454"/>
      <c r="BV28" s="452">
        <v>248550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12</v>
      </c>
      <c r="M29" s="377"/>
      <c r="N29" s="377"/>
      <c r="O29" s="377"/>
      <c r="P29" s="378"/>
      <c r="Q29" s="376">
        <v>2632</v>
      </c>
      <c r="R29" s="377"/>
      <c r="S29" s="377"/>
      <c r="T29" s="377"/>
      <c r="U29" s="377"/>
      <c r="V29" s="378"/>
      <c r="W29" s="467"/>
      <c r="X29" s="468"/>
      <c r="Y29" s="469"/>
      <c r="Z29" s="379" t="s">
        <v>185</v>
      </c>
      <c r="AA29" s="380"/>
      <c r="AB29" s="380"/>
      <c r="AC29" s="380"/>
      <c r="AD29" s="380"/>
      <c r="AE29" s="380"/>
      <c r="AF29" s="380"/>
      <c r="AG29" s="381"/>
      <c r="AH29" s="376">
        <v>128</v>
      </c>
      <c r="AI29" s="377"/>
      <c r="AJ29" s="377"/>
      <c r="AK29" s="377"/>
      <c r="AL29" s="378"/>
      <c r="AM29" s="376">
        <v>386119</v>
      </c>
      <c r="AN29" s="377"/>
      <c r="AO29" s="377"/>
      <c r="AP29" s="377"/>
      <c r="AQ29" s="377"/>
      <c r="AR29" s="378"/>
      <c r="AS29" s="376">
        <v>3017</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152700</v>
      </c>
      <c r="BO29" s="424"/>
      <c r="BP29" s="424"/>
      <c r="BQ29" s="424"/>
      <c r="BR29" s="424"/>
      <c r="BS29" s="424"/>
      <c r="BT29" s="424"/>
      <c r="BU29" s="425"/>
      <c r="BV29" s="423">
        <v>72699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92.8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367325</v>
      </c>
      <c r="BO30" s="458"/>
      <c r="BP30" s="458"/>
      <c r="BQ30" s="458"/>
      <c r="BR30" s="458"/>
      <c r="BS30" s="458"/>
      <c r="BT30" s="458"/>
      <c r="BU30" s="459"/>
      <c r="BV30" s="457">
        <v>87081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196</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村田町国民健康保険事業特別会計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村田町上水道事業会計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IF('各会計、関係団体の財政状況及び健全化判断比率'!B34="","",'各会計、関係団体の財政状況及び健全化判断比率'!B34)</f>
        <v>村田町宅地造成事業特別会計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宮城県市町村職員退職手当組合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一般財団法人村田町ふるさとリフレッシュセンター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村田町介護保険事業特別会計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村田町工業用水道事業会計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宮城県市町村非常勤消防団員補償報償組合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株式会社まちづくり村田</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村田町後期高齢者医療特別会計</v>
      </c>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IF('各会計、関係団体の財政状況及び健全化判断比率'!B33="","",'各会計、関係団体の財政状況及び健全化判断比率'!B33)</f>
        <v>村田町下水道事業会計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仙南地域広域行政事務組合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宮城県市町村自治振興センター</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みやぎ県南中核病院企業団</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宮城県後期高齢者医療広域連合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宮城県後期高齢者医療事業会計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587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0" t="s">
        <v>556</v>
      </c>
      <c r="D34" s="1180"/>
      <c r="E34" s="1181"/>
      <c r="F34" s="32">
        <v>12.43</v>
      </c>
      <c r="G34" s="33">
        <v>11.99</v>
      </c>
      <c r="H34" s="33">
        <v>11.71</v>
      </c>
      <c r="I34" s="33">
        <v>12.39</v>
      </c>
      <c r="J34" s="34">
        <v>13.88</v>
      </c>
      <c r="K34" s="22"/>
      <c r="L34" s="22"/>
      <c r="M34" s="22"/>
      <c r="N34" s="22"/>
      <c r="O34" s="22"/>
      <c r="P34" s="22"/>
    </row>
    <row r="35" spans="1:16" ht="39" customHeight="1" x14ac:dyDescent="0.15">
      <c r="A35" s="22"/>
      <c r="B35" s="35"/>
      <c r="C35" s="1174" t="s">
        <v>557</v>
      </c>
      <c r="D35" s="1175"/>
      <c r="E35" s="1176"/>
      <c r="F35" s="36">
        <v>3.21</v>
      </c>
      <c r="G35" s="37">
        <v>3.04</v>
      </c>
      <c r="H35" s="37">
        <v>3.1</v>
      </c>
      <c r="I35" s="37">
        <v>4.41</v>
      </c>
      <c r="J35" s="38">
        <v>4.3499999999999996</v>
      </c>
      <c r="K35" s="22"/>
      <c r="L35" s="22"/>
      <c r="M35" s="22"/>
      <c r="N35" s="22"/>
      <c r="O35" s="22"/>
      <c r="P35" s="22"/>
    </row>
    <row r="36" spans="1:16" ht="39" customHeight="1" x14ac:dyDescent="0.15">
      <c r="A36" s="22"/>
      <c r="B36" s="35"/>
      <c r="C36" s="1174" t="s">
        <v>558</v>
      </c>
      <c r="D36" s="1175"/>
      <c r="E36" s="1176"/>
      <c r="F36" s="36">
        <v>2.29</v>
      </c>
      <c r="G36" s="37">
        <v>2.39</v>
      </c>
      <c r="H36" s="37">
        <v>2.46</v>
      </c>
      <c r="I36" s="37">
        <v>2.4</v>
      </c>
      <c r="J36" s="38">
        <v>2.3199999999999998</v>
      </c>
      <c r="K36" s="22"/>
      <c r="L36" s="22"/>
      <c r="M36" s="22"/>
      <c r="N36" s="22"/>
      <c r="O36" s="22"/>
      <c r="P36" s="22"/>
    </row>
    <row r="37" spans="1:16" ht="39" customHeight="1" x14ac:dyDescent="0.15">
      <c r="A37" s="22"/>
      <c r="B37" s="35"/>
      <c r="C37" s="1174" t="s">
        <v>559</v>
      </c>
      <c r="D37" s="1175"/>
      <c r="E37" s="1176"/>
      <c r="F37" s="36" t="s">
        <v>507</v>
      </c>
      <c r="G37" s="37" t="s">
        <v>507</v>
      </c>
      <c r="H37" s="37" t="s">
        <v>507</v>
      </c>
      <c r="I37" s="37">
        <v>1.1000000000000001</v>
      </c>
      <c r="J37" s="38">
        <v>1.99</v>
      </c>
      <c r="K37" s="22"/>
      <c r="L37" s="22"/>
      <c r="M37" s="22"/>
      <c r="N37" s="22"/>
      <c r="O37" s="22"/>
      <c r="P37" s="22"/>
    </row>
    <row r="38" spans="1:16" ht="39" customHeight="1" x14ac:dyDescent="0.15">
      <c r="A38" s="22"/>
      <c r="B38" s="35"/>
      <c r="C38" s="1174" t="s">
        <v>560</v>
      </c>
      <c r="D38" s="1175"/>
      <c r="E38" s="1176"/>
      <c r="F38" s="36">
        <v>1.61</v>
      </c>
      <c r="G38" s="37">
        <v>1.18</v>
      </c>
      <c r="H38" s="37">
        <v>0.67</v>
      </c>
      <c r="I38" s="37">
        <v>0.81</v>
      </c>
      <c r="J38" s="38">
        <v>0.7</v>
      </c>
      <c r="K38" s="22"/>
      <c r="L38" s="22"/>
      <c r="M38" s="22"/>
      <c r="N38" s="22"/>
      <c r="O38" s="22"/>
      <c r="P38" s="22"/>
    </row>
    <row r="39" spans="1:16" ht="39" customHeight="1" x14ac:dyDescent="0.15">
      <c r="A39" s="22"/>
      <c r="B39" s="35"/>
      <c r="C39" s="1174" t="s">
        <v>561</v>
      </c>
      <c r="D39" s="1175"/>
      <c r="E39" s="1176"/>
      <c r="F39" s="36">
        <v>3.42</v>
      </c>
      <c r="G39" s="37">
        <v>0.38</v>
      </c>
      <c r="H39" s="37">
        <v>0.33</v>
      </c>
      <c r="I39" s="37">
        <v>0.34</v>
      </c>
      <c r="J39" s="38">
        <v>0.18</v>
      </c>
      <c r="K39" s="22"/>
      <c r="L39" s="22"/>
      <c r="M39" s="22"/>
      <c r="N39" s="22"/>
      <c r="O39" s="22"/>
      <c r="P39" s="22"/>
    </row>
    <row r="40" spans="1:16" ht="39" customHeight="1" x14ac:dyDescent="0.15">
      <c r="A40" s="22"/>
      <c r="B40" s="35"/>
      <c r="C40" s="1174" t="s">
        <v>562</v>
      </c>
      <c r="D40" s="1175"/>
      <c r="E40" s="1176"/>
      <c r="F40" s="36" t="s">
        <v>507</v>
      </c>
      <c r="G40" s="37">
        <v>0</v>
      </c>
      <c r="H40" s="37">
        <v>0</v>
      </c>
      <c r="I40" s="37">
        <v>0</v>
      </c>
      <c r="J40" s="38">
        <v>0.06</v>
      </c>
      <c r="K40" s="22"/>
      <c r="L40" s="22"/>
      <c r="M40" s="22"/>
      <c r="N40" s="22"/>
      <c r="O40" s="22"/>
      <c r="P40" s="22"/>
    </row>
    <row r="41" spans="1:16" ht="39" customHeight="1" x14ac:dyDescent="0.15">
      <c r="A41" s="22"/>
      <c r="B41" s="35"/>
      <c r="C41" s="1174" t="s">
        <v>563</v>
      </c>
      <c r="D41" s="1175"/>
      <c r="E41" s="1176"/>
      <c r="F41" s="36">
        <v>0.03</v>
      </c>
      <c r="G41" s="37">
        <v>0.03</v>
      </c>
      <c r="H41" s="37">
        <v>0.03</v>
      </c>
      <c r="I41" s="37">
        <v>0.03</v>
      </c>
      <c r="J41" s="38">
        <v>0.05</v>
      </c>
      <c r="K41" s="22"/>
      <c r="L41" s="22"/>
      <c r="M41" s="22"/>
      <c r="N41" s="22"/>
      <c r="O41" s="22"/>
      <c r="P41" s="22"/>
    </row>
    <row r="42" spans="1:16" ht="39" customHeight="1" x14ac:dyDescent="0.15">
      <c r="A42" s="22"/>
      <c r="B42" s="39"/>
      <c r="C42" s="1174" t="s">
        <v>564</v>
      </c>
      <c r="D42" s="1175"/>
      <c r="E42" s="1176"/>
      <c r="F42" s="36" t="s">
        <v>507</v>
      </c>
      <c r="G42" s="37" t="s">
        <v>507</v>
      </c>
      <c r="H42" s="37" t="s">
        <v>507</v>
      </c>
      <c r="I42" s="37" t="s">
        <v>507</v>
      </c>
      <c r="J42" s="38" t="s">
        <v>507</v>
      </c>
      <c r="K42" s="22"/>
      <c r="L42" s="22"/>
      <c r="M42" s="22"/>
      <c r="N42" s="22"/>
      <c r="O42" s="22"/>
      <c r="P42" s="22"/>
    </row>
    <row r="43" spans="1:16" ht="39" customHeight="1" thickBot="1" x14ac:dyDescent="0.2">
      <c r="A43" s="22"/>
      <c r="B43" s="40"/>
      <c r="C43" s="1177" t="s">
        <v>565</v>
      </c>
      <c r="D43" s="1178"/>
      <c r="E43" s="1179"/>
      <c r="F43" s="41">
        <v>0.2</v>
      </c>
      <c r="G43" s="42">
        <v>0.21</v>
      </c>
      <c r="H43" s="42">
        <v>0.57999999999999996</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UocIu9N2Npkn9aMCoEITV/oINRtGQ1RenrJyAaowKzG7mbr7fuB/IfpY+8MevUxXqx4uAw7a/lwCNSiy054+g==" saltValue="qyYTcQqBbiAk3t9abYj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724</v>
      </c>
      <c r="L45" s="60">
        <v>711</v>
      </c>
      <c r="M45" s="60">
        <v>720</v>
      </c>
      <c r="N45" s="60">
        <v>698</v>
      </c>
      <c r="O45" s="61">
        <v>716</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507</v>
      </c>
      <c r="L46" s="64" t="s">
        <v>507</v>
      </c>
      <c r="M46" s="64" t="s">
        <v>507</v>
      </c>
      <c r="N46" s="64" t="s">
        <v>507</v>
      </c>
      <c r="O46" s="65" t="s">
        <v>507</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507</v>
      </c>
      <c r="L47" s="64" t="s">
        <v>507</v>
      </c>
      <c r="M47" s="64" t="s">
        <v>507</v>
      </c>
      <c r="N47" s="64" t="s">
        <v>507</v>
      </c>
      <c r="O47" s="65" t="s">
        <v>507</v>
      </c>
      <c r="P47" s="48"/>
      <c r="Q47" s="48"/>
      <c r="R47" s="48"/>
      <c r="S47" s="48"/>
      <c r="T47" s="48"/>
      <c r="U47" s="48"/>
    </row>
    <row r="48" spans="1:21" ht="30.75" customHeight="1" x14ac:dyDescent="0.15">
      <c r="A48" s="48"/>
      <c r="B48" s="1202"/>
      <c r="C48" s="1203"/>
      <c r="D48" s="62"/>
      <c r="E48" s="1184" t="s">
        <v>14</v>
      </c>
      <c r="F48" s="1184"/>
      <c r="G48" s="1184"/>
      <c r="H48" s="1184"/>
      <c r="I48" s="1184"/>
      <c r="J48" s="1185"/>
      <c r="K48" s="63">
        <v>204</v>
      </c>
      <c r="L48" s="64">
        <v>186</v>
      </c>
      <c r="M48" s="64">
        <v>178</v>
      </c>
      <c r="N48" s="64">
        <v>89</v>
      </c>
      <c r="O48" s="65">
        <v>88</v>
      </c>
      <c r="P48" s="48"/>
      <c r="Q48" s="48"/>
      <c r="R48" s="48"/>
      <c r="S48" s="48"/>
      <c r="T48" s="48"/>
      <c r="U48" s="48"/>
    </row>
    <row r="49" spans="1:21" ht="30.75" customHeight="1" x14ac:dyDescent="0.15">
      <c r="A49" s="48"/>
      <c r="B49" s="1202"/>
      <c r="C49" s="1203"/>
      <c r="D49" s="62"/>
      <c r="E49" s="1184" t="s">
        <v>15</v>
      </c>
      <c r="F49" s="1184"/>
      <c r="G49" s="1184"/>
      <c r="H49" s="1184"/>
      <c r="I49" s="1184"/>
      <c r="J49" s="1185"/>
      <c r="K49" s="63">
        <v>77</v>
      </c>
      <c r="L49" s="64">
        <v>77</v>
      </c>
      <c r="M49" s="64">
        <v>81</v>
      </c>
      <c r="N49" s="64">
        <v>94</v>
      </c>
      <c r="O49" s="65">
        <v>99</v>
      </c>
      <c r="P49" s="48"/>
      <c r="Q49" s="48"/>
      <c r="R49" s="48"/>
      <c r="S49" s="48"/>
      <c r="T49" s="48"/>
      <c r="U49" s="48"/>
    </row>
    <row r="50" spans="1:21" ht="30.75" customHeight="1" x14ac:dyDescent="0.15">
      <c r="A50" s="48"/>
      <c r="B50" s="1202"/>
      <c r="C50" s="1203"/>
      <c r="D50" s="62"/>
      <c r="E50" s="1184" t="s">
        <v>16</v>
      </c>
      <c r="F50" s="1184"/>
      <c r="G50" s="1184"/>
      <c r="H50" s="1184"/>
      <c r="I50" s="1184"/>
      <c r="J50" s="1185"/>
      <c r="K50" s="63">
        <v>0</v>
      </c>
      <c r="L50" s="64">
        <v>0</v>
      </c>
      <c r="M50" s="64">
        <v>0</v>
      </c>
      <c r="N50" s="64">
        <v>0</v>
      </c>
      <c r="O50" s="65">
        <v>0</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507</v>
      </c>
      <c r="L51" s="64" t="s">
        <v>507</v>
      </c>
      <c r="M51" s="64" t="s">
        <v>507</v>
      </c>
      <c r="N51" s="64" t="s">
        <v>507</v>
      </c>
      <c r="O51" s="65" t="s">
        <v>507</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591</v>
      </c>
      <c r="L52" s="64">
        <v>560</v>
      </c>
      <c r="M52" s="64">
        <v>555</v>
      </c>
      <c r="N52" s="64">
        <v>532</v>
      </c>
      <c r="O52" s="65">
        <v>517</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414</v>
      </c>
      <c r="L53" s="69">
        <v>414</v>
      </c>
      <c r="M53" s="69">
        <v>424</v>
      </c>
      <c r="N53" s="69">
        <v>349</v>
      </c>
      <c r="O53" s="70">
        <v>386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vpEzJeGesjq5ca0aWXsmX3EC2Pa+aoGvi9mimICONemfju43o6sbcLPSW7hXL+8pEExnbKTJcMMnR6iguw0qQ==" saltValue="ycHRCcHPCsh06IOhbqVJ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20" t="s">
        <v>29</v>
      </c>
      <c r="C41" s="1221"/>
      <c r="D41" s="102"/>
      <c r="E41" s="1222" t="s">
        <v>30</v>
      </c>
      <c r="F41" s="1222"/>
      <c r="G41" s="1222"/>
      <c r="H41" s="1223"/>
      <c r="I41" s="351">
        <v>6693</v>
      </c>
      <c r="J41" s="352">
        <v>6518</v>
      </c>
      <c r="K41" s="352">
        <v>6430</v>
      </c>
      <c r="L41" s="352">
        <v>6442</v>
      </c>
      <c r="M41" s="353">
        <v>6169</v>
      </c>
    </row>
    <row r="42" spans="2:13" ht="27.75" customHeight="1" x14ac:dyDescent="0.15">
      <c r="B42" s="1210"/>
      <c r="C42" s="1211"/>
      <c r="D42" s="103"/>
      <c r="E42" s="1214" t="s">
        <v>31</v>
      </c>
      <c r="F42" s="1214"/>
      <c r="G42" s="1214"/>
      <c r="H42" s="1215"/>
      <c r="I42" s="354" t="s">
        <v>507</v>
      </c>
      <c r="J42" s="355" t="s">
        <v>507</v>
      </c>
      <c r="K42" s="355" t="s">
        <v>507</v>
      </c>
      <c r="L42" s="355" t="s">
        <v>507</v>
      </c>
      <c r="M42" s="356" t="s">
        <v>507</v>
      </c>
    </row>
    <row r="43" spans="2:13" ht="27.75" customHeight="1" x14ac:dyDescent="0.15">
      <c r="B43" s="1210"/>
      <c r="C43" s="1211"/>
      <c r="D43" s="103"/>
      <c r="E43" s="1214" t="s">
        <v>32</v>
      </c>
      <c r="F43" s="1214"/>
      <c r="G43" s="1214"/>
      <c r="H43" s="1215"/>
      <c r="I43" s="354">
        <v>1703</v>
      </c>
      <c r="J43" s="355">
        <v>1612</v>
      </c>
      <c r="K43" s="355">
        <v>1567</v>
      </c>
      <c r="L43" s="355">
        <v>1189</v>
      </c>
      <c r="M43" s="356">
        <v>838</v>
      </c>
    </row>
    <row r="44" spans="2:13" ht="27.75" customHeight="1" x14ac:dyDescent="0.15">
      <c r="B44" s="1210"/>
      <c r="C44" s="1211"/>
      <c r="D44" s="103"/>
      <c r="E44" s="1214" t="s">
        <v>33</v>
      </c>
      <c r="F44" s="1214"/>
      <c r="G44" s="1214"/>
      <c r="H44" s="1215"/>
      <c r="I44" s="354">
        <v>1159</v>
      </c>
      <c r="J44" s="355">
        <v>1251</v>
      </c>
      <c r="K44" s="355">
        <v>1298</v>
      </c>
      <c r="L44" s="355">
        <v>1213</v>
      </c>
      <c r="M44" s="356">
        <v>1125</v>
      </c>
    </row>
    <row r="45" spans="2:13" ht="27.75" customHeight="1" x14ac:dyDescent="0.15">
      <c r="B45" s="1210"/>
      <c r="C45" s="1211"/>
      <c r="D45" s="103"/>
      <c r="E45" s="1214" t="s">
        <v>34</v>
      </c>
      <c r="F45" s="1214"/>
      <c r="G45" s="1214"/>
      <c r="H45" s="1215"/>
      <c r="I45" s="354">
        <v>776</v>
      </c>
      <c r="J45" s="355">
        <v>685</v>
      </c>
      <c r="K45" s="355">
        <v>695</v>
      </c>
      <c r="L45" s="355">
        <v>673</v>
      </c>
      <c r="M45" s="356">
        <v>671</v>
      </c>
    </row>
    <row r="46" spans="2:13" ht="27.75" customHeight="1" x14ac:dyDescent="0.15">
      <c r="B46" s="1210"/>
      <c r="C46" s="1211"/>
      <c r="D46" s="104"/>
      <c r="E46" s="1214" t="s">
        <v>35</v>
      </c>
      <c r="F46" s="1214"/>
      <c r="G46" s="1214"/>
      <c r="H46" s="1215"/>
      <c r="I46" s="354" t="s">
        <v>507</v>
      </c>
      <c r="J46" s="355" t="s">
        <v>507</v>
      </c>
      <c r="K46" s="355" t="s">
        <v>507</v>
      </c>
      <c r="L46" s="355" t="s">
        <v>507</v>
      </c>
      <c r="M46" s="356" t="s">
        <v>507</v>
      </c>
    </row>
    <row r="47" spans="2:13" ht="27.75" customHeight="1" x14ac:dyDescent="0.15">
      <c r="B47" s="1210"/>
      <c r="C47" s="1211"/>
      <c r="D47" s="105"/>
      <c r="E47" s="1224" t="s">
        <v>36</v>
      </c>
      <c r="F47" s="1225"/>
      <c r="G47" s="1225"/>
      <c r="H47" s="1226"/>
      <c r="I47" s="354" t="s">
        <v>507</v>
      </c>
      <c r="J47" s="355" t="s">
        <v>507</v>
      </c>
      <c r="K47" s="355" t="s">
        <v>507</v>
      </c>
      <c r="L47" s="355" t="s">
        <v>507</v>
      </c>
      <c r="M47" s="356" t="s">
        <v>507</v>
      </c>
    </row>
    <row r="48" spans="2:13" ht="27.75" customHeight="1" x14ac:dyDescent="0.15">
      <c r="B48" s="1210"/>
      <c r="C48" s="1211"/>
      <c r="D48" s="103"/>
      <c r="E48" s="1214" t="s">
        <v>37</v>
      </c>
      <c r="F48" s="1214"/>
      <c r="G48" s="1214"/>
      <c r="H48" s="1215"/>
      <c r="I48" s="354" t="s">
        <v>507</v>
      </c>
      <c r="J48" s="355" t="s">
        <v>507</v>
      </c>
      <c r="K48" s="355" t="s">
        <v>507</v>
      </c>
      <c r="L48" s="355" t="s">
        <v>507</v>
      </c>
      <c r="M48" s="356" t="s">
        <v>507</v>
      </c>
    </row>
    <row r="49" spans="2:13" ht="27.75" customHeight="1" x14ac:dyDescent="0.15">
      <c r="B49" s="1212"/>
      <c r="C49" s="1213"/>
      <c r="D49" s="103"/>
      <c r="E49" s="1214" t="s">
        <v>38</v>
      </c>
      <c r="F49" s="1214"/>
      <c r="G49" s="1214"/>
      <c r="H49" s="1215"/>
      <c r="I49" s="354">
        <v>93</v>
      </c>
      <c r="J49" s="355">
        <v>109</v>
      </c>
      <c r="K49" s="355">
        <v>126</v>
      </c>
      <c r="L49" s="355">
        <v>128</v>
      </c>
      <c r="M49" s="356" t="s">
        <v>507</v>
      </c>
    </row>
    <row r="50" spans="2:13" ht="27.75" customHeight="1" x14ac:dyDescent="0.15">
      <c r="B50" s="1208" t="s">
        <v>39</v>
      </c>
      <c r="C50" s="1209"/>
      <c r="D50" s="106"/>
      <c r="E50" s="1214" t="s">
        <v>40</v>
      </c>
      <c r="F50" s="1214"/>
      <c r="G50" s="1214"/>
      <c r="H50" s="1215"/>
      <c r="I50" s="354">
        <v>952</v>
      </c>
      <c r="J50" s="355">
        <v>855</v>
      </c>
      <c r="K50" s="355">
        <v>636</v>
      </c>
      <c r="L50" s="355">
        <v>775</v>
      </c>
      <c r="M50" s="356">
        <v>1325</v>
      </c>
    </row>
    <row r="51" spans="2:13" ht="27.75" customHeight="1" x14ac:dyDescent="0.15">
      <c r="B51" s="1210"/>
      <c r="C51" s="1211"/>
      <c r="D51" s="103"/>
      <c r="E51" s="1214" t="s">
        <v>41</v>
      </c>
      <c r="F51" s="1214"/>
      <c r="G51" s="1214"/>
      <c r="H51" s="1215"/>
      <c r="I51" s="354">
        <v>98</v>
      </c>
      <c r="J51" s="355">
        <v>92</v>
      </c>
      <c r="K51" s="355">
        <v>97</v>
      </c>
      <c r="L51" s="355">
        <v>88</v>
      </c>
      <c r="M51" s="356">
        <v>71</v>
      </c>
    </row>
    <row r="52" spans="2:13" ht="27.75" customHeight="1" x14ac:dyDescent="0.15">
      <c r="B52" s="1212"/>
      <c r="C52" s="1213"/>
      <c r="D52" s="103"/>
      <c r="E52" s="1214" t="s">
        <v>42</v>
      </c>
      <c r="F52" s="1214"/>
      <c r="G52" s="1214"/>
      <c r="H52" s="1215"/>
      <c r="I52" s="354">
        <v>5449</v>
      </c>
      <c r="J52" s="355">
        <v>5271</v>
      </c>
      <c r="K52" s="355">
        <v>5110</v>
      </c>
      <c r="L52" s="355">
        <v>5035</v>
      </c>
      <c r="M52" s="356">
        <v>4885</v>
      </c>
    </row>
    <row r="53" spans="2:13" ht="27.75" customHeight="1" thickBot="1" x14ac:dyDescent="0.2">
      <c r="B53" s="1216" t="s">
        <v>43</v>
      </c>
      <c r="C53" s="1217"/>
      <c r="D53" s="107"/>
      <c r="E53" s="1218" t="s">
        <v>44</v>
      </c>
      <c r="F53" s="1218"/>
      <c r="G53" s="1218"/>
      <c r="H53" s="1219"/>
      <c r="I53" s="357">
        <v>3925</v>
      </c>
      <c r="J53" s="358">
        <v>3957</v>
      </c>
      <c r="K53" s="358">
        <v>4273</v>
      </c>
      <c r="L53" s="358">
        <v>3749</v>
      </c>
      <c r="M53" s="359">
        <v>2522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g7/wQXRKNs0g2OelBX6rQV7RvFKOz0V21DZPGc96U5spOimmmd0sUtqYJowhBwOEW6etsNLWel0psDVBbGRBA==" saltValue="xoUAT92P2nVwlSUBFinN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5" t="s">
        <v>47</v>
      </c>
      <c r="D55" s="1235"/>
      <c r="E55" s="1236"/>
      <c r="F55" s="119">
        <v>150</v>
      </c>
      <c r="G55" s="119">
        <v>249</v>
      </c>
      <c r="H55" s="120">
        <v>425</v>
      </c>
    </row>
    <row r="56" spans="2:8" ht="52.5" customHeight="1" x14ac:dyDescent="0.15">
      <c r="B56" s="121"/>
      <c r="C56" s="1237" t="s">
        <v>48</v>
      </c>
      <c r="D56" s="1237"/>
      <c r="E56" s="1238"/>
      <c r="F56" s="122">
        <v>43</v>
      </c>
      <c r="G56" s="122">
        <v>73</v>
      </c>
      <c r="H56" s="123">
        <v>153</v>
      </c>
    </row>
    <row r="57" spans="2:8" ht="53.25" customHeight="1" x14ac:dyDescent="0.15">
      <c r="B57" s="121"/>
      <c r="C57" s="1239" t="s">
        <v>49</v>
      </c>
      <c r="D57" s="1239"/>
      <c r="E57" s="1240"/>
      <c r="F57" s="124">
        <v>84</v>
      </c>
      <c r="G57" s="124">
        <v>87</v>
      </c>
      <c r="H57" s="125">
        <v>367</v>
      </c>
    </row>
    <row r="58" spans="2:8" ht="45.75" customHeight="1" x14ac:dyDescent="0.15">
      <c r="B58" s="126"/>
      <c r="C58" s="1227" t="s">
        <v>582</v>
      </c>
      <c r="D58" s="1228"/>
      <c r="E58" s="1229"/>
      <c r="F58" s="127">
        <v>11</v>
      </c>
      <c r="G58" s="127">
        <v>11</v>
      </c>
      <c r="H58" s="128">
        <v>191</v>
      </c>
    </row>
    <row r="59" spans="2:8" ht="45.75" customHeight="1" x14ac:dyDescent="0.15">
      <c r="B59" s="126"/>
      <c r="C59" s="1227" t="s">
        <v>583</v>
      </c>
      <c r="D59" s="1228"/>
      <c r="E59" s="1229"/>
      <c r="F59" s="127">
        <v>31</v>
      </c>
      <c r="G59" s="127">
        <v>31</v>
      </c>
      <c r="H59" s="128">
        <v>131</v>
      </c>
    </row>
    <row r="60" spans="2:8" ht="45.75" customHeight="1" x14ac:dyDescent="0.15">
      <c r="B60" s="126"/>
      <c r="C60" s="1227" t="s">
        <v>584</v>
      </c>
      <c r="D60" s="1228"/>
      <c r="E60" s="1229"/>
      <c r="F60" s="127">
        <v>26</v>
      </c>
      <c r="G60" s="127">
        <v>26</v>
      </c>
      <c r="H60" s="128">
        <v>26</v>
      </c>
    </row>
    <row r="61" spans="2:8" ht="45.75" customHeight="1" x14ac:dyDescent="0.15">
      <c r="B61" s="126"/>
      <c r="C61" s="1227" t="s">
        <v>585</v>
      </c>
      <c r="D61" s="1228"/>
      <c r="E61" s="1229"/>
      <c r="F61" s="127">
        <v>10</v>
      </c>
      <c r="G61" s="127">
        <v>10</v>
      </c>
      <c r="H61" s="128">
        <v>10</v>
      </c>
    </row>
    <row r="62" spans="2:8" ht="45.75" customHeight="1" thickBot="1" x14ac:dyDescent="0.2">
      <c r="B62" s="129"/>
      <c r="C62" s="1230" t="s">
        <v>586</v>
      </c>
      <c r="D62" s="1231"/>
      <c r="E62" s="1232"/>
      <c r="F62" s="130">
        <v>3</v>
      </c>
      <c r="G62" s="130">
        <v>6</v>
      </c>
      <c r="H62" s="131">
        <v>6</v>
      </c>
    </row>
    <row r="63" spans="2:8" ht="52.5" customHeight="1" thickBot="1" x14ac:dyDescent="0.2">
      <c r="B63" s="132"/>
      <c r="C63" s="1233" t="s">
        <v>50</v>
      </c>
      <c r="D63" s="1233"/>
      <c r="E63" s="1234"/>
      <c r="F63" s="133">
        <v>277</v>
      </c>
      <c r="G63" s="133">
        <v>408</v>
      </c>
      <c r="H63" s="134">
        <v>945</v>
      </c>
    </row>
    <row r="64" spans="2:8" x14ac:dyDescent="0.15"/>
  </sheetData>
  <sheetProtection algorithmName="SHA-512" hashValue="7wzlWSMwHAZFwsrSaImWrTmrOnkHpKMp+dK1TORVBcX2h+0puWi08OUAw1aB3tKJY89PddVV3gFYaHoeLwl/Kg==" saltValue="nriWslWp6DJjJcTiLgwU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38158</v>
      </c>
      <c r="E3" s="153"/>
      <c r="F3" s="154">
        <v>82993</v>
      </c>
      <c r="G3" s="155"/>
      <c r="H3" s="156"/>
    </row>
    <row r="4" spans="1:8" x14ac:dyDescent="0.15">
      <c r="A4" s="157"/>
      <c r="B4" s="158"/>
      <c r="C4" s="159"/>
      <c r="D4" s="160">
        <v>9520</v>
      </c>
      <c r="E4" s="161"/>
      <c r="F4" s="162">
        <v>46787</v>
      </c>
      <c r="G4" s="163"/>
      <c r="H4" s="164"/>
    </row>
    <row r="5" spans="1:8" x14ac:dyDescent="0.15">
      <c r="A5" s="145" t="s">
        <v>540</v>
      </c>
      <c r="B5" s="150"/>
      <c r="C5" s="151"/>
      <c r="D5" s="152">
        <v>48201</v>
      </c>
      <c r="E5" s="153"/>
      <c r="F5" s="154">
        <v>108252</v>
      </c>
      <c r="G5" s="155"/>
      <c r="H5" s="156"/>
    </row>
    <row r="6" spans="1:8" x14ac:dyDescent="0.15">
      <c r="A6" s="157"/>
      <c r="B6" s="158"/>
      <c r="C6" s="159"/>
      <c r="D6" s="160">
        <v>31510</v>
      </c>
      <c r="E6" s="161"/>
      <c r="F6" s="162">
        <v>50321</v>
      </c>
      <c r="G6" s="163"/>
      <c r="H6" s="164"/>
    </row>
    <row r="7" spans="1:8" x14ac:dyDescent="0.15">
      <c r="A7" s="145" t="s">
        <v>541</v>
      </c>
      <c r="B7" s="150"/>
      <c r="C7" s="151"/>
      <c r="D7" s="152">
        <v>52364</v>
      </c>
      <c r="E7" s="153"/>
      <c r="F7" s="154">
        <v>93492</v>
      </c>
      <c r="G7" s="155"/>
      <c r="H7" s="156"/>
    </row>
    <row r="8" spans="1:8" x14ac:dyDescent="0.15">
      <c r="A8" s="157"/>
      <c r="B8" s="158"/>
      <c r="C8" s="159"/>
      <c r="D8" s="160">
        <v>23238</v>
      </c>
      <c r="E8" s="161"/>
      <c r="F8" s="162">
        <v>53316</v>
      </c>
      <c r="G8" s="163"/>
      <c r="H8" s="164"/>
    </row>
    <row r="9" spans="1:8" x14ac:dyDescent="0.15">
      <c r="A9" s="145" t="s">
        <v>542</v>
      </c>
      <c r="B9" s="150"/>
      <c r="C9" s="151"/>
      <c r="D9" s="152">
        <v>65308</v>
      </c>
      <c r="E9" s="153"/>
      <c r="F9" s="154">
        <v>94796</v>
      </c>
      <c r="G9" s="155"/>
      <c r="H9" s="156"/>
    </row>
    <row r="10" spans="1:8" x14ac:dyDescent="0.15">
      <c r="A10" s="157"/>
      <c r="B10" s="158"/>
      <c r="C10" s="159"/>
      <c r="D10" s="160">
        <v>27856</v>
      </c>
      <c r="E10" s="161"/>
      <c r="F10" s="162">
        <v>55781</v>
      </c>
      <c r="G10" s="163"/>
      <c r="H10" s="164"/>
    </row>
    <row r="11" spans="1:8" x14ac:dyDescent="0.15">
      <c r="A11" s="145" t="s">
        <v>543</v>
      </c>
      <c r="B11" s="150"/>
      <c r="C11" s="151"/>
      <c r="D11" s="152">
        <v>60131</v>
      </c>
      <c r="E11" s="153"/>
      <c r="F11" s="154">
        <v>85942</v>
      </c>
      <c r="G11" s="155"/>
      <c r="H11" s="156"/>
    </row>
    <row r="12" spans="1:8" x14ac:dyDescent="0.15">
      <c r="A12" s="157"/>
      <c r="B12" s="158"/>
      <c r="C12" s="165"/>
      <c r="D12" s="160">
        <v>29268</v>
      </c>
      <c r="E12" s="161"/>
      <c r="F12" s="162">
        <v>48630</v>
      </c>
      <c r="G12" s="163"/>
      <c r="H12" s="164"/>
    </row>
    <row r="13" spans="1:8" x14ac:dyDescent="0.15">
      <c r="A13" s="145"/>
      <c r="B13" s="150"/>
      <c r="C13" s="166"/>
      <c r="D13" s="167">
        <v>52832</v>
      </c>
      <c r="E13" s="168"/>
      <c r="F13" s="169">
        <v>93095</v>
      </c>
      <c r="G13" s="170"/>
      <c r="H13" s="156"/>
    </row>
    <row r="14" spans="1:8" x14ac:dyDescent="0.15">
      <c r="A14" s="157"/>
      <c r="B14" s="158"/>
      <c r="C14" s="159"/>
      <c r="D14" s="160">
        <v>24278</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3.22</v>
      </c>
      <c r="C19" s="171">
        <f>ROUND(VALUE(SUBSTITUTE(実質収支比率等に係る経年分析!G$48,"▲","-")),2)</f>
        <v>3.05</v>
      </c>
      <c r="D19" s="171">
        <f>ROUND(VALUE(SUBSTITUTE(実質収支比率等に係る経年分析!H$48,"▲","-")),2)</f>
        <v>3.11</v>
      </c>
      <c r="E19" s="171">
        <f>ROUND(VALUE(SUBSTITUTE(実質収支比率等に係る経年分析!I$48,"▲","-")),2)</f>
        <v>4.41</v>
      </c>
      <c r="F19" s="171">
        <f>ROUND(VALUE(SUBSTITUTE(実質収支比率等に係る経年分析!J$48,"▲","-")),2)</f>
        <v>4.3600000000000003</v>
      </c>
    </row>
    <row r="20" spans="1:11" x14ac:dyDescent="0.15">
      <c r="A20" s="171" t="s">
        <v>54</v>
      </c>
      <c r="B20" s="171">
        <f>ROUND(VALUE(SUBSTITUTE(実質収支比率等に係る経年分析!F$47,"▲","-")),2)</f>
        <v>11.35</v>
      </c>
      <c r="C20" s="171">
        <f>ROUND(VALUE(SUBSTITUTE(実質収支比率等に係る経年分析!G$47,"▲","-")),2)</f>
        <v>8.2200000000000006</v>
      </c>
      <c r="D20" s="171">
        <f>ROUND(VALUE(SUBSTITUTE(実質収支比率等に係る経年分析!H$47,"▲","-")),2)</f>
        <v>4.1900000000000004</v>
      </c>
      <c r="E20" s="171">
        <f>ROUND(VALUE(SUBSTITUTE(実質収支比率等に係る経年分析!I$47,"▲","-")),2)</f>
        <v>6.6</v>
      </c>
      <c r="F20" s="171">
        <f>ROUND(VALUE(SUBSTITUTE(実質収支比率等に係る経年分析!J$47,"▲","-")),2)</f>
        <v>10.68</v>
      </c>
    </row>
    <row r="21" spans="1:11" x14ac:dyDescent="0.15">
      <c r="A21" s="171" t="s">
        <v>55</v>
      </c>
      <c r="B21" s="171">
        <f>IF(ISNUMBER(VALUE(SUBSTITUTE(実質収支比率等に係る経年分析!F$49,"▲","-"))),ROUND(VALUE(SUBSTITUTE(実質収支比率等に係る経年分析!F$49,"▲","-")),2),NA())</f>
        <v>-5.85</v>
      </c>
      <c r="C21" s="171">
        <f>IF(ISNUMBER(VALUE(SUBSTITUTE(実質収支比率等に係る経年分析!G$49,"▲","-"))),ROUND(VALUE(SUBSTITUTE(実質収支比率等に係る経年分析!G$49,"▲","-")),2),NA())</f>
        <v>-5.36</v>
      </c>
      <c r="D21" s="171">
        <f>IF(ISNUMBER(VALUE(SUBSTITUTE(実質収支比率等に係る経年分析!H$49,"▲","-"))),ROUND(VALUE(SUBSTITUTE(実質収支比率等に係る経年分析!H$49,"▲","-")),2),NA())</f>
        <v>-5.66</v>
      </c>
      <c r="E21" s="171">
        <f>IF(ISNUMBER(VALUE(SUBSTITUTE(実質収支比率等に係る経年分析!I$49,"▲","-"))),ROUND(VALUE(SUBSTITUTE(実質収支比率等に係る経年分析!I$49,"▲","-")),2),NA())</f>
        <v>2.39</v>
      </c>
      <c r="F21" s="171">
        <f>IF(ISNUMBER(VALUE(SUBSTITUTE(実質収支比率等に係る経年分析!J$49,"▲","-"))),ROUND(VALUE(SUBSTITUTE(実質収支比率等に係る経年分析!J$49,"▲","-")),2),NA())</f>
        <v>2.44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0.57999999999999996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村田町後期高齢者医療特別会計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村田町宅地造成事業特別会計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村田町国民健康保険事業特別会計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村田町介護保険事業特別会計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15">
      <c r="A33" s="172" t="str">
        <f>IF(連結実質赤字比率に係る赤字・黒字の構成分析!C$37="",NA(),連結実質赤字比率に係る赤字・黒字の構成分析!C$37)</f>
        <v>村田町下水道事業会計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1.99</v>
      </c>
    </row>
    <row r="34" spans="1:16" x14ac:dyDescent="0.15">
      <c r="A34" s="172" t="str">
        <f>IF(連結実質赤字比率に係る赤字・黒字の構成分析!C$36="",NA(),連結実質赤字比率に係る赤字・黒字の構成分析!C$36)</f>
        <v>村田町工業用水道事業会計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2.3199999999999998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4.3499999999999996</v>
      </c>
    </row>
    <row r="36" spans="1:16" x14ac:dyDescent="0.15">
      <c r="A36" s="172" t="str">
        <f>IF(連結実質赤字比率に係る赤字・黒字の構成分析!C$34="",NA(),連結実質赤字比率に係る赤字・黒字の構成分析!C$34)</f>
        <v>村田町上水道事業会計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591</v>
      </c>
      <c r="E42" s="173"/>
      <c r="F42" s="173"/>
      <c r="G42" s="173">
        <f>'実質公債費比率（分子）の構造'!L$52</f>
        <v>560</v>
      </c>
      <c r="H42" s="173"/>
      <c r="I42" s="173"/>
      <c r="J42" s="173">
        <f>'実質公債費比率（分子）の構造'!M$52</f>
        <v>555</v>
      </c>
      <c r="K42" s="173"/>
      <c r="L42" s="173"/>
      <c r="M42" s="173">
        <f>'実質公債費比率（分子）の構造'!N$52</f>
        <v>532</v>
      </c>
      <c r="N42" s="173"/>
      <c r="O42" s="173"/>
      <c r="P42" s="173">
        <f>'実質公債費比率（分子）の構造'!O$52</f>
        <v>517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77</v>
      </c>
      <c r="C45" s="173"/>
      <c r="D45" s="173"/>
      <c r="E45" s="173">
        <f>'実質公債費比率（分子）の構造'!L$49</f>
        <v>77</v>
      </c>
      <c r="F45" s="173"/>
      <c r="G45" s="173"/>
      <c r="H45" s="173">
        <f>'実質公債費比率（分子）の構造'!M$49</f>
        <v>81</v>
      </c>
      <c r="I45" s="173"/>
      <c r="J45" s="173"/>
      <c r="K45" s="173">
        <f>'実質公債費比率（分子）の構造'!N$49</f>
        <v>94</v>
      </c>
      <c r="L45" s="173"/>
      <c r="M45" s="173"/>
      <c r="N45" s="173">
        <f>'実質公債費比率（分子）の構造'!O$49</f>
        <v>99</v>
      </c>
      <c r="O45" s="173"/>
      <c r="P45" s="173"/>
    </row>
    <row r="46" spans="1:16" x14ac:dyDescent="0.15">
      <c r="A46" s="173" t="s">
        <v>66</v>
      </c>
      <c r="B46" s="173">
        <f>'実質公債費比率（分子）の構造'!K$48</f>
        <v>204</v>
      </c>
      <c r="C46" s="173"/>
      <c r="D46" s="173"/>
      <c r="E46" s="173">
        <f>'実質公債費比率（分子）の構造'!L$48</f>
        <v>186</v>
      </c>
      <c r="F46" s="173"/>
      <c r="G46" s="173"/>
      <c r="H46" s="173">
        <f>'実質公債費比率（分子）の構造'!M$48</f>
        <v>178</v>
      </c>
      <c r="I46" s="173"/>
      <c r="J46" s="173"/>
      <c r="K46" s="173">
        <f>'実質公債費比率（分子）の構造'!N$48</f>
        <v>89</v>
      </c>
      <c r="L46" s="173"/>
      <c r="M46" s="173"/>
      <c r="N46" s="173">
        <f>'実質公債費比率（分子）の構造'!O$48</f>
        <v>88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724</v>
      </c>
      <c r="C49" s="173"/>
      <c r="D49" s="173"/>
      <c r="E49" s="173">
        <f>'実質公債費比率（分子）の構造'!L$45</f>
        <v>711</v>
      </c>
      <c r="F49" s="173"/>
      <c r="G49" s="173"/>
      <c r="H49" s="173">
        <f>'実質公債費比率（分子）の構造'!M$45</f>
        <v>720</v>
      </c>
      <c r="I49" s="173"/>
      <c r="J49" s="173"/>
      <c r="K49" s="173">
        <f>'実質公債費比率（分子）の構造'!N$45</f>
        <v>698</v>
      </c>
      <c r="L49" s="173"/>
      <c r="M49" s="173"/>
      <c r="N49" s="173">
        <f>'実質公債費比率（分子）の構造'!O$45</f>
        <v>716</v>
      </c>
      <c r="O49" s="173"/>
      <c r="P49" s="173"/>
    </row>
    <row r="50" spans="1:16" x14ac:dyDescent="0.15">
      <c r="A50" s="173" t="s">
        <v>70</v>
      </c>
      <c r="B50" s="173" t="e">
        <f>NA()</f>
        <v>#N/A</v>
      </c>
      <c r="C50" s="173">
        <f>IF(ISNUMBER('実質公債費比率（分子）の構造'!K$53),'実質公債費比率（分子）の構造'!K$53,NA())</f>
        <v>414</v>
      </c>
      <c r="D50" s="173" t="e">
        <f>NA()</f>
        <v>#N/A</v>
      </c>
      <c r="E50" s="173" t="e">
        <f>NA()</f>
        <v>#N/A</v>
      </c>
      <c r="F50" s="173">
        <f>IF(ISNUMBER('実質公債費比率（分子）の構造'!L$53),'実質公債費比率（分子）の構造'!L$53,NA())</f>
        <v>414</v>
      </c>
      <c r="G50" s="173" t="e">
        <f>NA()</f>
        <v>#N/A</v>
      </c>
      <c r="H50" s="173" t="e">
        <f>NA()</f>
        <v>#N/A</v>
      </c>
      <c r="I50" s="173">
        <f>IF(ISNUMBER('実質公債費比率（分子）の構造'!M$53),'実質公債費比率（分子）の構造'!M$53,NA())</f>
        <v>424</v>
      </c>
      <c r="J50" s="173" t="e">
        <f>NA()</f>
        <v>#N/A</v>
      </c>
      <c r="K50" s="173" t="e">
        <f>NA()</f>
        <v>#N/A</v>
      </c>
      <c r="L50" s="173">
        <f>IF(ISNUMBER('実質公債費比率（分子）の構造'!N$53),'実質公債費比率（分子）の構造'!N$53,NA())</f>
        <v>349</v>
      </c>
      <c r="M50" s="173" t="e">
        <f>NA()</f>
        <v>#N/A</v>
      </c>
      <c r="N50" s="173" t="e">
        <f>NA()</f>
        <v>#N/A</v>
      </c>
      <c r="O50" s="173">
        <f>IF(ISNUMBER('実質公債費比率（分子）の構造'!O$53),'実質公債費比率（分子）の構造'!O$53,NA())</f>
        <v>386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5449</v>
      </c>
      <c r="E56" s="172"/>
      <c r="F56" s="172"/>
      <c r="G56" s="172">
        <f>'将来負担比率（分子）の構造'!J$52</f>
        <v>5271</v>
      </c>
      <c r="H56" s="172"/>
      <c r="I56" s="172"/>
      <c r="J56" s="172">
        <f>'将来負担比率（分子）の構造'!K$52</f>
        <v>5110</v>
      </c>
      <c r="K56" s="172"/>
      <c r="L56" s="172"/>
      <c r="M56" s="172">
        <f>'将来負担比率（分子）の構造'!L$52</f>
        <v>5035</v>
      </c>
      <c r="N56" s="172"/>
      <c r="O56" s="172"/>
      <c r="P56" s="172">
        <f>'将来負担比率（分子）の構造'!M$52</f>
        <v>4885</v>
      </c>
    </row>
    <row r="57" spans="1:16" x14ac:dyDescent="0.15">
      <c r="A57" s="172" t="s">
        <v>41</v>
      </c>
      <c r="B57" s="172"/>
      <c r="C57" s="172"/>
      <c r="D57" s="172">
        <f>'将来負担比率（分子）の構造'!I$51</f>
        <v>98</v>
      </c>
      <c r="E57" s="172"/>
      <c r="F57" s="172"/>
      <c r="G57" s="172">
        <f>'将来負担比率（分子）の構造'!J$51</f>
        <v>92</v>
      </c>
      <c r="H57" s="172"/>
      <c r="I57" s="172"/>
      <c r="J57" s="172">
        <f>'将来負担比率（分子）の構造'!K$51</f>
        <v>97</v>
      </c>
      <c r="K57" s="172"/>
      <c r="L57" s="172"/>
      <c r="M57" s="172">
        <f>'将来負担比率（分子）の構造'!L$51</f>
        <v>88</v>
      </c>
      <c r="N57" s="172"/>
      <c r="O57" s="172"/>
      <c r="P57" s="172">
        <f>'将来負担比率（分子）の構造'!M$51</f>
        <v>71</v>
      </c>
    </row>
    <row r="58" spans="1:16" x14ac:dyDescent="0.15">
      <c r="A58" s="172" t="s">
        <v>40</v>
      </c>
      <c r="B58" s="172"/>
      <c r="C58" s="172"/>
      <c r="D58" s="172">
        <f>'将来負担比率（分子）の構造'!I$50</f>
        <v>952</v>
      </c>
      <c r="E58" s="172"/>
      <c r="F58" s="172"/>
      <c r="G58" s="172">
        <f>'将来負担比率（分子）の構造'!J$50</f>
        <v>855</v>
      </c>
      <c r="H58" s="172"/>
      <c r="I58" s="172"/>
      <c r="J58" s="172">
        <f>'将来負担比率（分子）の構造'!K$50</f>
        <v>636</v>
      </c>
      <c r="K58" s="172"/>
      <c r="L58" s="172"/>
      <c r="M58" s="172">
        <f>'将来負担比率（分子）の構造'!L$50</f>
        <v>775</v>
      </c>
      <c r="N58" s="172"/>
      <c r="O58" s="172"/>
      <c r="P58" s="172">
        <f>'将来負担比率（分子）の構造'!M$50</f>
        <v>1325</v>
      </c>
    </row>
    <row r="59" spans="1:16" x14ac:dyDescent="0.15">
      <c r="A59" s="172" t="s">
        <v>38</v>
      </c>
      <c r="B59" s="172">
        <f>'将来負担比率（分子）の構造'!I$49</f>
        <v>93</v>
      </c>
      <c r="C59" s="172"/>
      <c r="D59" s="172"/>
      <c r="E59" s="172">
        <f>'将来負担比率（分子）の構造'!J$49</f>
        <v>109</v>
      </c>
      <c r="F59" s="172"/>
      <c r="G59" s="172"/>
      <c r="H59" s="172">
        <f>'将来負担比率（分子）の構造'!K$49</f>
        <v>126</v>
      </c>
      <c r="I59" s="172"/>
      <c r="J59" s="172"/>
      <c r="K59" s="172">
        <f>'将来負担比率（分子）の構造'!L$49</f>
        <v>128</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776</v>
      </c>
      <c r="C62" s="172"/>
      <c r="D62" s="172"/>
      <c r="E62" s="172">
        <f>'将来負担比率（分子）の構造'!J$45</f>
        <v>685</v>
      </c>
      <c r="F62" s="172"/>
      <c r="G62" s="172"/>
      <c r="H62" s="172">
        <f>'将来負担比率（分子）の構造'!K$45</f>
        <v>695</v>
      </c>
      <c r="I62" s="172"/>
      <c r="J62" s="172"/>
      <c r="K62" s="172">
        <f>'将来負担比率（分子）の構造'!L$45</f>
        <v>673</v>
      </c>
      <c r="L62" s="172"/>
      <c r="M62" s="172"/>
      <c r="N62" s="172">
        <f>'将来負担比率（分子）の構造'!M$45</f>
        <v>671</v>
      </c>
      <c r="O62" s="172"/>
      <c r="P62" s="172"/>
    </row>
    <row r="63" spans="1:16" x14ac:dyDescent="0.15">
      <c r="A63" s="172" t="s">
        <v>33</v>
      </c>
      <c r="B63" s="172">
        <f>'将来負担比率（分子）の構造'!I$44</f>
        <v>1159</v>
      </c>
      <c r="C63" s="172"/>
      <c r="D63" s="172"/>
      <c r="E63" s="172">
        <f>'将来負担比率（分子）の構造'!J$44</f>
        <v>1251</v>
      </c>
      <c r="F63" s="172"/>
      <c r="G63" s="172"/>
      <c r="H63" s="172">
        <f>'将来負担比率（分子）の構造'!K$44</f>
        <v>1298</v>
      </c>
      <c r="I63" s="172"/>
      <c r="J63" s="172"/>
      <c r="K63" s="172">
        <f>'将来負担比率（分子）の構造'!L$44</f>
        <v>1213</v>
      </c>
      <c r="L63" s="172"/>
      <c r="M63" s="172"/>
      <c r="N63" s="172">
        <f>'将来負担比率（分子）の構造'!M$44</f>
        <v>1125</v>
      </c>
      <c r="O63" s="172"/>
      <c r="P63" s="172"/>
    </row>
    <row r="64" spans="1:16" x14ac:dyDescent="0.15">
      <c r="A64" s="172" t="s">
        <v>32</v>
      </c>
      <c r="B64" s="172">
        <f>'将来負担比率（分子）の構造'!I$43</f>
        <v>1703</v>
      </c>
      <c r="C64" s="172"/>
      <c r="D64" s="172"/>
      <c r="E64" s="172">
        <f>'将来負担比率（分子）の構造'!J$43</f>
        <v>1612</v>
      </c>
      <c r="F64" s="172"/>
      <c r="G64" s="172"/>
      <c r="H64" s="172">
        <f>'将来負担比率（分子）の構造'!K$43</f>
        <v>1567</v>
      </c>
      <c r="I64" s="172"/>
      <c r="J64" s="172"/>
      <c r="K64" s="172">
        <f>'将来負担比率（分子）の構造'!L$43</f>
        <v>1189</v>
      </c>
      <c r="L64" s="172"/>
      <c r="M64" s="172"/>
      <c r="N64" s="172">
        <f>'将来負担比率（分子）の構造'!M$43</f>
        <v>838</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6693</v>
      </c>
      <c r="C66" s="172"/>
      <c r="D66" s="172"/>
      <c r="E66" s="172">
        <f>'将来負担比率（分子）の構造'!J$41</f>
        <v>6518</v>
      </c>
      <c r="F66" s="172"/>
      <c r="G66" s="172"/>
      <c r="H66" s="172">
        <f>'将来負担比率（分子）の構造'!K$41</f>
        <v>6430</v>
      </c>
      <c r="I66" s="172"/>
      <c r="J66" s="172"/>
      <c r="K66" s="172">
        <f>'将来負担比率（分子）の構造'!L$41</f>
        <v>6442</v>
      </c>
      <c r="L66" s="172"/>
      <c r="M66" s="172"/>
      <c r="N66" s="172">
        <f>'将来負担比率（分子）の構造'!M$41</f>
        <v>6169</v>
      </c>
      <c r="O66" s="172"/>
      <c r="P66" s="172"/>
    </row>
    <row r="67" spans="1:16" x14ac:dyDescent="0.15">
      <c r="A67" s="172" t="s">
        <v>74</v>
      </c>
      <c r="B67" s="172" t="e">
        <f>NA()</f>
        <v>#N/A</v>
      </c>
      <c r="C67" s="172">
        <f>IF(ISNUMBER('将来負担比率（分子）の構造'!I$53), IF('将来負担比率（分子）の構造'!I$53 &lt; 0, 0, '将来負担比率（分子）の構造'!I$53), NA())</f>
        <v>3925</v>
      </c>
      <c r="D67" s="172" t="e">
        <f>NA()</f>
        <v>#N/A</v>
      </c>
      <c r="E67" s="172" t="e">
        <f>NA()</f>
        <v>#N/A</v>
      </c>
      <c r="F67" s="172">
        <f>IF(ISNUMBER('将来負担比率（分子）の構造'!J$53), IF('将来負担比率（分子）の構造'!J$53 &lt; 0, 0, '将来負担比率（分子）の構造'!J$53), NA())</f>
        <v>3957</v>
      </c>
      <c r="G67" s="172" t="e">
        <f>NA()</f>
        <v>#N/A</v>
      </c>
      <c r="H67" s="172" t="e">
        <f>NA()</f>
        <v>#N/A</v>
      </c>
      <c r="I67" s="172">
        <f>IF(ISNUMBER('将来負担比率（分子）の構造'!K$53), IF('将来負担比率（分子）の構造'!K$53 &lt; 0, 0, '将来負担比率（分子）の構造'!K$53), NA())</f>
        <v>4273</v>
      </c>
      <c r="J67" s="172" t="e">
        <f>NA()</f>
        <v>#N/A</v>
      </c>
      <c r="K67" s="172" t="e">
        <f>NA()</f>
        <v>#N/A</v>
      </c>
      <c r="L67" s="172">
        <f>IF(ISNUMBER('将来負担比率（分子）の構造'!L$53), IF('将来負担比率（分子）の構造'!L$53 &lt; 0, 0, '将来負担比率（分子）の構造'!L$53), NA())</f>
        <v>3749</v>
      </c>
      <c r="M67" s="172" t="e">
        <f>NA()</f>
        <v>#N/A</v>
      </c>
      <c r="N67" s="172" t="e">
        <f>NA()</f>
        <v>#N/A</v>
      </c>
      <c r="O67" s="172">
        <f>IF(ISNUMBER('将来負担比率（分子）の構造'!M$53), IF('将来負担比率（分子）の構造'!M$53 &lt; 0, 0, '将来負担比率（分子）の構造'!M$53), NA())</f>
        <v>2522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150</v>
      </c>
      <c r="C72" s="176">
        <f>基金残高に係る経年分析!G55</f>
        <v>249</v>
      </c>
      <c r="D72" s="176">
        <f>基金残高に係る経年分析!H55</f>
        <v>425</v>
      </c>
    </row>
    <row r="73" spans="1:16" x14ac:dyDescent="0.15">
      <c r="A73" s="175" t="s">
        <v>77</v>
      </c>
      <c r="B73" s="176">
        <f>基金残高に係る経年分析!F56</f>
        <v>43</v>
      </c>
      <c r="C73" s="176">
        <f>基金残高に係る経年分析!G56</f>
        <v>73</v>
      </c>
      <c r="D73" s="176">
        <f>基金残高に係る経年分析!H56</f>
        <v>153</v>
      </c>
    </row>
    <row r="74" spans="1:16" x14ac:dyDescent="0.15">
      <c r="A74" s="175" t="s">
        <v>78</v>
      </c>
      <c r="B74" s="176">
        <f>基金残高に係る経年分析!F57</f>
        <v>84</v>
      </c>
      <c r="C74" s="176">
        <f>基金残高に係る経年分析!G57</f>
        <v>87</v>
      </c>
      <c r="D74" s="176">
        <f>基金残高に係る経年分析!H57</f>
        <v>367</v>
      </c>
    </row>
  </sheetData>
  <sheetProtection algorithmName="SHA-512" hashValue="njSYrdxnxMmPkY7AtgKD1N0xo7sKfoT7vqFvNAb+orjRZQwyxhFErE1EqFiiqMZrYtswL9+0Y84nsfSAE5MigQ==" saltValue="mnd4fFMsslhcizM9hrNm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x14ac:dyDescent="0.15">
      <c r="B5" s="697" t="s">
        <v>225</v>
      </c>
      <c r="C5" s="698"/>
      <c r="D5" s="698"/>
      <c r="E5" s="698"/>
      <c r="F5" s="698"/>
      <c r="G5" s="698"/>
      <c r="H5" s="698"/>
      <c r="I5" s="698"/>
      <c r="J5" s="698"/>
      <c r="K5" s="698"/>
      <c r="L5" s="698"/>
      <c r="M5" s="698"/>
      <c r="N5" s="698"/>
      <c r="O5" s="698"/>
      <c r="P5" s="698"/>
      <c r="Q5" s="699"/>
      <c r="R5" s="682">
        <v>1281410</v>
      </c>
      <c r="S5" s="683"/>
      <c r="T5" s="683"/>
      <c r="U5" s="683"/>
      <c r="V5" s="683"/>
      <c r="W5" s="683"/>
      <c r="X5" s="683"/>
      <c r="Y5" s="726"/>
      <c r="Z5" s="745">
        <v>19.2</v>
      </c>
      <c r="AA5" s="745"/>
      <c r="AB5" s="745"/>
      <c r="AC5" s="745"/>
      <c r="AD5" s="746">
        <v>1281410</v>
      </c>
      <c r="AE5" s="746"/>
      <c r="AF5" s="746"/>
      <c r="AG5" s="746"/>
      <c r="AH5" s="746"/>
      <c r="AI5" s="746"/>
      <c r="AJ5" s="746"/>
      <c r="AK5" s="746"/>
      <c r="AL5" s="727">
        <v>33.4</v>
      </c>
      <c r="AM5" s="702"/>
      <c r="AN5" s="702"/>
      <c r="AO5" s="728"/>
      <c r="AP5" s="697" t="s">
        <v>226</v>
      </c>
      <c r="AQ5" s="698"/>
      <c r="AR5" s="698"/>
      <c r="AS5" s="698"/>
      <c r="AT5" s="698"/>
      <c r="AU5" s="698"/>
      <c r="AV5" s="698"/>
      <c r="AW5" s="698"/>
      <c r="AX5" s="698"/>
      <c r="AY5" s="698"/>
      <c r="AZ5" s="698"/>
      <c r="BA5" s="698"/>
      <c r="BB5" s="698"/>
      <c r="BC5" s="698"/>
      <c r="BD5" s="698"/>
      <c r="BE5" s="698"/>
      <c r="BF5" s="699"/>
      <c r="BG5" s="629">
        <v>1281410</v>
      </c>
      <c r="BH5" s="630"/>
      <c r="BI5" s="630"/>
      <c r="BJ5" s="630"/>
      <c r="BK5" s="630"/>
      <c r="BL5" s="630"/>
      <c r="BM5" s="630"/>
      <c r="BN5" s="631"/>
      <c r="BO5" s="656">
        <v>100</v>
      </c>
      <c r="BP5" s="656"/>
      <c r="BQ5" s="656"/>
      <c r="BR5" s="656"/>
      <c r="BS5" s="657" t="s">
        <v>126</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73202</v>
      </c>
      <c r="S6" s="630"/>
      <c r="T6" s="630"/>
      <c r="U6" s="630"/>
      <c r="V6" s="630"/>
      <c r="W6" s="630"/>
      <c r="X6" s="630"/>
      <c r="Y6" s="631"/>
      <c r="Z6" s="656">
        <v>1.1000000000000001</v>
      </c>
      <c r="AA6" s="656"/>
      <c r="AB6" s="656"/>
      <c r="AC6" s="656"/>
      <c r="AD6" s="657">
        <v>73202</v>
      </c>
      <c r="AE6" s="657"/>
      <c r="AF6" s="657"/>
      <c r="AG6" s="657"/>
      <c r="AH6" s="657"/>
      <c r="AI6" s="657"/>
      <c r="AJ6" s="657"/>
      <c r="AK6" s="657"/>
      <c r="AL6" s="632">
        <v>1.9</v>
      </c>
      <c r="AM6" s="633"/>
      <c r="AN6" s="633"/>
      <c r="AO6" s="658"/>
      <c r="AP6" s="626" t="s">
        <v>231</v>
      </c>
      <c r="AQ6" s="627"/>
      <c r="AR6" s="627"/>
      <c r="AS6" s="627"/>
      <c r="AT6" s="627"/>
      <c r="AU6" s="627"/>
      <c r="AV6" s="627"/>
      <c r="AW6" s="627"/>
      <c r="AX6" s="627"/>
      <c r="AY6" s="627"/>
      <c r="AZ6" s="627"/>
      <c r="BA6" s="627"/>
      <c r="BB6" s="627"/>
      <c r="BC6" s="627"/>
      <c r="BD6" s="627"/>
      <c r="BE6" s="627"/>
      <c r="BF6" s="628"/>
      <c r="BG6" s="629">
        <v>1281410</v>
      </c>
      <c r="BH6" s="630"/>
      <c r="BI6" s="630"/>
      <c r="BJ6" s="630"/>
      <c r="BK6" s="630"/>
      <c r="BL6" s="630"/>
      <c r="BM6" s="630"/>
      <c r="BN6" s="631"/>
      <c r="BO6" s="656">
        <v>100</v>
      </c>
      <c r="BP6" s="656"/>
      <c r="BQ6" s="656"/>
      <c r="BR6" s="656"/>
      <c r="BS6" s="657" t="s">
        <v>126</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81873</v>
      </c>
      <c r="CS6" s="630"/>
      <c r="CT6" s="630"/>
      <c r="CU6" s="630"/>
      <c r="CV6" s="630"/>
      <c r="CW6" s="630"/>
      <c r="CX6" s="630"/>
      <c r="CY6" s="631"/>
      <c r="CZ6" s="727">
        <v>1.3</v>
      </c>
      <c r="DA6" s="702"/>
      <c r="DB6" s="702"/>
      <c r="DC6" s="730"/>
      <c r="DD6" s="635" t="s">
        <v>126</v>
      </c>
      <c r="DE6" s="630"/>
      <c r="DF6" s="630"/>
      <c r="DG6" s="630"/>
      <c r="DH6" s="630"/>
      <c r="DI6" s="630"/>
      <c r="DJ6" s="630"/>
      <c r="DK6" s="630"/>
      <c r="DL6" s="630"/>
      <c r="DM6" s="630"/>
      <c r="DN6" s="630"/>
      <c r="DO6" s="630"/>
      <c r="DP6" s="631"/>
      <c r="DQ6" s="635">
        <v>81873</v>
      </c>
      <c r="DR6" s="630"/>
      <c r="DS6" s="630"/>
      <c r="DT6" s="630"/>
      <c r="DU6" s="630"/>
      <c r="DV6" s="630"/>
      <c r="DW6" s="630"/>
      <c r="DX6" s="630"/>
      <c r="DY6" s="630"/>
      <c r="DZ6" s="630"/>
      <c r="EA6" s="630"/>
      <c r="EB6" s="630"/>
      <c r="EC6" s="674"/>
    </row>
    <row r="7" spans="2:143" ht="11.25" customHeight="1" x14ac:dyDescent="0.15">
      <c r="B7" s="626" t="s">
        <v>233</v>
      </c>
      <c r="C7" s="627"/>
      <c r="D7" s="627"/>
      <c r="E7" s="627"/>
      <c r="F7" s="627"/>
      <c r="G7" s="627"/>
      <c r="H7" s="627"/>
      <c r="I7" s="627"/>
      <c r="J7" s="627"/>
      <c r="K7" s="627"/>
      <c r="L7" s="627"/>
      <c r="M7" s="627"/>
      <c r="N7" s="627"/>
      <c r="O7" s="627"/>
      <c r="P7" s="627"/>
      <c r="Q7" s="628"/>
      <c r="R7" s="629">
        <v>410</v>
      </c>
      <c r="S7" s="630"/>
      <c r="T7" s="630"/>
      <c r="U7" s="630"/>
      <c r="V7" s="630"/>
      <c r="W7" s="630"/>
      <c r="X7" s="630"/>
      <c r="Y7" s="631"/>
      <c r="Z7" s="656">
        <v>0</v>
      </c>
      <c r="AA7" s="656"/>
      <c r="AB7" s="656"/>
      <c r="AC7" s="656"/>
      <c r="AD7" s="657">
        <v>410</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445244</v>
      </c>
      <c r="BH7" s="630"/>
      <c r="BI7" s="630"/>
      <c r="BJ7" s="630"/>
      <c r="BK7" s="630"/>
      <c r="BL7" s="630"/>
      <c r="BM7" s="630"/>
      <c r="BN7" s="631"/>
      <c r="BO7" s="656">
        <v>34.700000000000003</v>
      </c>
      <c r="BP7" s="656"/>
      <c r="BQ7" s="656"/>
      <c r="BR7" s="656"/>
      <c r="BS7" s="657" t="s">
        <v>126</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1313142</v>
      </c>
      <c r="CS7" s="630"/>
      <c r="CT7" s="630"/>
      <c r="CU7" s="630"/>
      <c r="CV7" s="630"/>
      <c r="CW7" s="630"/>
      <c r="CX7" s="630"/>
      <c r="CY7" s="631"/>
      <c r="CZ7" s="656">
        <v>20.6</v>
      </c>
      <c r="DA7" s="656"/>
      <c r="DB7" s="656"/>
      <c r="DC7" s="656"/>
      <c r="DD7" s="635">
        <v>10318</v>
      </c>
      <c r="DE7" s="630"/>
      <c r="DF7" s="630"/>
      <c r="DG7" s="630"/>
      <c r="DH7" s="630"/>
      <c r="DI7" s="630"/>
      <c r="DJ7" s="630"/>
      <c r="DK7" s="630"/>
      <c r="DL7" s="630"/>
      <c r="DM7" s="630"/>
      <c r="DN7" s="630"/>
      <c r="DO7" s="630"/>
      <c r="DP7" s="631"/>
      <c r="DQ7" s="635">
        <v>1239475</v>
      </c>
      <c r="DR7" s="630"/>
      <c r="DS7" s="630"/>
      <c r="DT7" s="630"/>
      <c r="DU7" s="630"/>
      <c r="DV7" s="630"/>
      <c r="DW7" s="630"/>
      <c r="DX7" s="630"/>
      <c r="DY7" s="630"/>
      <c r="DZ7" s="630"/>
      <c r="EA7" s="630"/>
      <c r="EB7" s="630"/>
      <c r="EC7" s="674"/>
    </row>
    <row r="8" spans="2:143" ht="11.25" customHeight="1" x14ac:dyDescent="0.15">
      <c r="B8" s="626" t="s">
        <v>236</v>
      </c>
      <c r="C8" s="627"/>
      <c r="D8" s="627"/>
      <c r="E8" s="627"/>
      <c r="F8" s="627"/>
      <c r="G8" s="627"/>
      <c r="H8" s="627"/>
      <c r="I8" s="627"/>
      <c r="J8" s="627"/>
      <c r="K8" s="627"/>
      <c r="L8" s="627"/>
      <c r="M8" s="627"/>
      <c r="N8" s="627"/>
      <c r="O8" s="627"/>
      <c r="P8" s="627"/>
      <c r="Q8" s="628"/>
      <c r="R8" s="629">
        <v>3708</v>
      </c>
      <c r="S8" s="630"/>
      <c r="T8" s="630"/>
      <c r="U8" s="630"/>
      <c r="V8" s="630"/>
      <c r="W8" s="630"/>
      <c r="X8" s="630"/>
      <c r="Y8" s="631"/>
      <c r="Z8" s="656">
        <v>0.1</v>
      </c>
      <c r="AA8" s="656"/>
      <c r="AB8" s="656"/>
      <c r="AC8" s="656"/>
      <c r="AD8" s="657">
        <v>3708</v>
      </c>
      <c r="AE8" s="657"/>
      <c r="AF8" s="657"/>
      <c r="AG8" s="657"/>
      <c r="AH8" s="657"/>
      <c r="AI8" s="657"/>
      <c r="AJ8" s="657"/>
      <c r="AK8" s="657"/>
      <c r="AL8" s="632">
        <v>0.1</v>
      </c>
      <c r="AM8" s="633"/>
      <c r="AN8" s="633"/>
      <c r="AO8" s="658"/>
      <c r="AP8" s="626" t="s">
        <v>237</v>
      </c>
      <c r="AQ8" s="627"/>
      <c r="AR8" s="627"/>
      <c r="AS8" s="627"/>
      <c r="AT8" s="627"/>
      <c r="AU8" s="627"/>
      <c r="AV8" s="627"/>
      <c r="AW8" s="627"/>
      <c r="AX8" s="627"/>
      <c r="AY8" s="627"/>
      <c r="AZ8" s="627"/>
      <c r="BA8" s="627"/>
      <c r="BB8" s="627"/>
      <c r="BC8" s="627"/>
      <c r="BD8" s="627"/>
      <c r="BE8" s="627"/>
      <c r="BF8" s="628"/>
      <c r="BG8" s="629">
        <v>17626</v>
      </c>
      <c r="BH8" s="630"/>
      <c r="BI8" s="630"/>
      <c r="BJ8" s="630"/>
      <c r="BK8" s="630"/>
      <c r="BL8" s="630"/>
      <c r="BM8" s="630"/>
      <c r="BN8" s="631"/>
      <c r="BO8" s="656">
        <v>1.4</v>
      </c>
      <c r="BP8" s="656"/>
      <c r="BQ8" s="656"/>
      <c r="BR8" s="656"/>
      <c r="BS8" s="657" t="s">
        <v>126</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1455962</v>
      </c>
      <c r="CS8" s="630"/>
      <c r="CT8" s="630"/>
      <c r="CU8" s="630"/>
      <c r="CV8" s="630"/>
      <c r="CW8" s="630"/>
      <c r="CX8" s="630"/>
      <c r="CY8" s="631"/>
      <c r="CZ8" s="656">
        <v>22.8</v>
      </c>
      <c r="DA8" s="656"/>
      <c r="DB8" s="656"/>
      <c r="DC8" s="656"/>
      <c r="DD8" s="635">
        <v>3787</v>
      </c>
      <c r="DE8" s="630"/>
      <c r="DF8" s="630"/>
      <c r="DG8" s="630"/>
      <c r="DH8" s="630"/>
      <c r="DI8" s="630"/>
      <c r="DJ8" s="630"/>
      <c r="DK8" s="630"/>
      <c r="DL8" s="630"/>
      <c r="DM8" s="630"/>
      <c r="DN8" s="630"/>
      <c r="DO8" s="630"/>
      <c r="DP8" s="631"/>
      <c r="DQ8" s="635">
        <v>782662</v>
      </c>
      <c r="DR8" s="630"/>
      <c r="DS8" s="630"/>
      <c r="DT8" s="630"/>
      <c r="DU8" s="630"/>
      <c r="DV8" s="630"/>
      <c r="DW8" s="630"/>
      <c r="DX8" s="630"/>
      <c r="DY8" s="630"/>
      <c r="DZ8" s="630"/>
      <c r="EA8" s="630"/>
      <c r="EB8" s="630"/>
      <c r="EC8" s="674"/>
    </row>
    <row r="9" spans="2:143" ht="11.25" customHeight="1" x14ac:dyDescent="0.15">
      <c r="B9" s="626" t="s">
        <v>239</v>
      </c>
      <c r="C9" s="627"/>
      <c r="D9" s="627"/>
      <c r="E9" s="627"/>
      <c r="F9" s="627"/>
      <c r="G9" s="627"/>
      <c r="H9" s="627"/>
      <c r="I9" s="627"/>
      <c r="J9" s="627"/>
      <c r="K9" s="627"/>
      <c r="L9" s="627"/>
      <c r="M9" s="627"/>
      <c r="N9" s="627"/>
      <c r="O9" s="627"/>
      <c r="P9" s="627"/>
      <c r="Q9" s="628"/>
      <c r="R9" s="629">
        <v>4243</v>
      </c>
      <c r="S9" s="630"/>
      <c r="T9" s="630"/>
      <c r="U9" s="630"/>
      <c r="V9" s="630"/>
      <c r="W9" s="630"/>
      <c r="X9" s="630"/>
      <c r="Y9" s="631"/>
      <c r="Z9" s="656">
        <v>0.1</v>
      </c>
      <c r="AA9" s="656"/>
      <c r="AB9" s="656"/>
      <c r="AC9" s="656"/>
      <c r="AD9" s="657">
        <v>4243</v>
      </c>
      <c r="AE9" s="657"/>
      <c r="AF9" s="657"/>
      <c r="AG9" s="657"/>
      <c r="AH9" s="657"/>
      <c r="AI9" s="657"/>
      <c r="AJ9" s="657"/>
      <c r="AK9" s="657"/>
      <c r="AL9" s="632">
        <v>0.1</v>
      </c>
      <c r="AM9" s="633"/>
      <c r="AN9" s="633"/>
      <c r="AO9" s="658"/>
      <c r="AP9" s="626" t="s">
        <v>240</v>
      </c>
      <c r="AQ9" s="627"/>
      <c r="AR9" s="627"/>
      <c r="AS9" s="627"/>
      <c r="AT9" s="627"/>
      <c r="AU9" s="627"/>
      <c r="AV9" s="627"/>
      <c r="AW9" s="627"/>
      <c r="AX9" s="627"/>
      <c r="AY9" s="627"/>
      <c r="AZ9" s="627"/>
      <c r="BA9" s="627"/>
      <c r="BB9" s="627"/>
      <c r="BC9" s="627"/>
      <c r="BD9" s="627"/>
      <c r="BE9" s="627"/>
      <c r="BF9" s="628"/>
      <c r="BG9" s="629">
        <v>356175</v>
      </c>
      <c r="BH9" s="630"/>
      <c r="BI9" s="630"/>
      <c r="BJ9" s="630"/>
      <c r="BK9" s="630"/>
      <c r="BL9" s="630"/>
      <c r="BM9" s="630"/>
      <c r="BN9" s="631"/>
      <c r="BO9" s="656">
        <v>27.8</v>
      </c>
      <c r="BP9" s="656"/>
      <c r="BQ9" s="656"/>
      <c r="BR9" s="656"/>
      <c r="BS9" s="657" t="s">
        <v>126</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691102</v>
      </c>
      <c r="CS9" s="630"/>
      <c r="CT9" s="630"/>
      <c r="CU9" s="630"/>
      <c r="CV9" s="630"/>
      <c r="CW9" s="630"/>
      <c r="CX9" s="630"/>
      <c r="CY9" s="631"/>
      <c r="CZ9" s="656">
        <v>10.8</v>
      </c>
      <c r="DA9" s="656"/>
      <c r="DB9" s="656"/>
      <c r="DC9" s="656"/>
      <c r="DD9" s="635">
        <v>4965</v>
      </c>
      <c r="DE9" s="630"/>
      <c r="DF9" s="630"/>
      <c r="DG9" s="630"/>
      <c r="DH9" s="630"/>
      <c r="DI9" s="630"/>
      <c r="DJ9" s="630"/>
      <c r="DK9" s="630"/>
      <c r="DL9" s="630"/>
      <c r="DM9" s="630"/>
      <c r="DN9" s="630"/>
      <c r="DO9" s="630"/>
      <c r="DP9" s="631"/>
      <c r="DQ9" s="635">
        <v>537255</v>
      </c>
      <c r="DR9" s="630"/>
      <c r="DS9" s="630"/>
      <c r="DT9" s="630"/>
      <c r="DU9" s="630"/>
      <c r="DV9" s="630"/>
      <c r="DW9" s="630"/>
      <c r="DX9" s="630"/>
      <c r="DY9" s="630"/>
      <c r="DZ9" s="630"/>
      <c r="EA9" s="630"/>
      <c r="EB9" s="630"/>
      <c r="EC9" s="674"/>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56" t="s">
        <v>126</v>
      </c>
      <c r="AA10" s="656"/>
      <c r="AB10" s="656"/>
      <c r="AC10" s="656"/>
      <c r="AD10" s="657" t="s">
        <v>126</v>
      </c>
      <c r="AE10" s="657"/>
      <c r="AF10" s="657"/>
      <c r="AG10" s="657"/>
      <c r="AH10" s="657"/>
      <c r="AI10" s="657"/>
      <c r="AJ10" s="657"/>
      <c r="AK10" s="657"/>
      <c r="AL10" s="632" t="s">
        <v>126</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32122</v>
      </c>
      <c r="BH10" s="630"/>
      <c r="BI10" s="630"/>
      <c r="BJ10" s="630"/>
      <c r="BK10" s="630"/>
      <c r="BL10" s="630"/>
      <c r="BM10" s="630"/>
      <c r="BN10" s="631"/>
      <c r="BO10" s="656">
        <v>2.5</v>
      </c>
      <c r="BP10" s="656"/>
      <c r="BQ10" s="656"/>
      <c r="BR10" s="656"/>
      <c r="BS10" s="657" t="s">
        <v>126</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7786</v>
      </c>
      <c r="CS10" s="630"/>
      <c r="CT10" s="630"/>
      <c r="CU10" s="630"/>
      <c r="CV10" s="630"/>
      <c r="CW10" s="630"/>
      <c r="CX10" s="630"/>
      <c r="CY10" s="631"/>
      <c r="CZ10" s="656">
        <v>0.1</v>
      </c>
      <c r="DA10" s="656"/>
      <c r="DB10" s="656"/>
      <c r="DC10" s="656"/>
      <c r="DD10" s="635" t="s">
        <v>126</v>
      </c>
      <c r="DE10" s="630"/>
      <c r="DF10" s="630"/>
      <c r="DG10" s="630"/>
      <c r="DH10" s="630"/>
      <c r="DI10" s="630"/>
      <c r="DJ10" s="630"/>
      <c r="DK10" s="630"/>
      <c r="DL10" s="630"/>
      <c r="DM10" s="630"/>
      <c r="DN10" s="630"/>
      <c r="DO10" s="630"/>
      <c r="DP10" s="631"/>
      <c r="DQ10" s="635">
        <v>3225</v>
      </c>
      <c r="DR10" s="630"/>
      <c r="DS10" s="630"/>
      <c r="DT10" s="630"/>
      <c r="DU10" s="630"/>
      <c r="DV10" s="630"/>
      <c r="DW10" s="630"/>
      <c r="DX10" s="630"/>
      <c r="DY10" s="630"/>
      <c r="DZ10" s="630"/>
      <c r="EA10" s="630"/>
      <c r="EB10" s="630"/>
      <c r="EC10" s="674"/>
    </row>
    <row r="11" spans="2:143" ht="11.25" customHeight="1" x14ac:dyDescent="0.15">
      <c r="B11" s="626" t="s">
        <v>245</v>
      </c>
      <c r="C11" s="627"/>
      <c r="D11" s="627"/>
      <c r="E11" s="627"/>
      <c r="F11" s="627"/>
      <c r="G11" s="627"/>
      <c r="H11" s="627"/>
      <c r="I11" s="627"/>
      <c r="J11" s="627"/>
      <c r="K11" s="627"/>
      <c r="L11" s="627"/>
      <c r="M11" s="627"/>
      <c r="N11" s="627"/>
      <c r="O11" s="627"/>
      <c r="P11" s="627"/>
      <c r="Q11" s="628"/>
      <c r="R11" s="629">
        <v>274974</v>
      </c>
      <c r="S11" s="630"/>
      <c r="T11" s="630"/>
      <c r="U11" s="630"/>
      <c r="V11" s="630"/>
      <c r="W11" s="630"/>
      <c r="X11" s="630"/>
      <c r="Y11" s="631"/>
      <c r="Z11" s="632">
        <v>4.0999999999999996</v>
      </c>
      <c r="AA11" s="633"/>
      <c r="AB11" s="633"/>
      <c r="AC11" s="634"/>
      <c r="AD11" s="635">
        <v>274974</v>
      </c>
      <c r="AE11" s="630"/>
      <c r="AF11" s="630"/>
      <c r="AG11" s="630"/>
      <c r="AH11" s="630"/>
      <c r="AI11" s="630"/>
      <c r="AJ11" s="630"/>
      <c r="AK11" s="631"/>
      <c r="AL11" s="632">
        <v>7.2</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39321</v>
      </c>
      <c r="BH11" s="630"/>
      <c r="BI11" s="630"/>
      <c r="BJ11" s="630"/>
      <c r="BK11" s="630"/>
      <c r="BL11" s="630"/>
      <c r="BM11" s="630"/>
      <c r="BN11" s="631"/>
      <c r="BO11" s="656">
        <v>3.1</v>
      </c>
      <c r="BP11" s="656"/>
      <c r="BQ11" s="656"/>
      <c r="BR11" s="656"/>
      <c r="BS11" s="657" t="s">
        <v>126</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231756</v>
      </c>
      <c r="CS11" s="630"/>
      <c r="CT11" s="630"/>
      <c r="CU11" s="630"/>
      <c r="CV11" s="630"/>
      <c r="CW11" s="630"/>
      <c r="CX11" s="630"/>
      <c r="CY11" s="631"/>
      <c r="CZ11" s="656">
        <v>3.6</v>
      </c>
      <c r="DA11" s="656"/>
      <c r="DB11" s="656"/>
      <c r="DC11" s="656"/>
      <c r="DD11" s="635">
        <v>45902</v>
      </c>
      <c r="DE11" s="630"/>
      <c r="DF11" s="630"/>
      <c r="DG11" s="630"/>
      <c r="DH11" s="630"/>
      <c r="DI11" s="630"/>
      <c r="DJ11" s="630"/>
      <c r="DK11" s="630"/>
      <c r="DL11" s="630"/>
      <c r="DM11" s="630"/>
      <c r="DN11" s="630"/>
      <c r="DO11" s="630"/>
      <c r="DP11" s="631"/>
      <c r="DQ11" s="635">
        <v>158161</v>
      </c>
      <c r="DR11" s="630"/>
      <c r="DS11" s="630"/>
      <c r="DT11" s="630"/>
      <c r="DU11" s="630"/>
      <c r="DV11" s="630"/>
      <c r="DW11" s="630"/>
      <c r="DX11" s="630"/>
      <c r="DY11" s="630"/>
      <c r="DZ11" s="630"/>
      <c r="EA11" s="630"/>
      <c r="EB11" s="630"/>
      <c r="EC11" s="674"/>
    </row>
    <row r="12" spans="2:143" ht="11.25" customHeight="1" x14ac:dyDescent="0.15">
      <c r="B12" s="626" t="s">
        <v>248</v>
      </c>
      <c r="C12" s="627"/>
      <c r="D12" s="627"/>
      <c r="E12" s="627"/>
      <c r="F12" s="627"/>
      <c r="G12" s="627"/>
      <c r="H12" s="627"/>
      <c r="I12" s="627"/>
      <c r="J12" s="627"/>
      <c r="K12" s="627"/>
      <c r="L12" s="627"/>
      <c r="M12" s="627"/>
      <c r="N12" s="627"/>
      <c r="O12" s="627"/>
      <c r="P12" s="627"/>
      <c r="Q12" s="628"/>
      <c r="R12" s="629">
        <v>10880</v>
      </c>
      <c r="S12" s="630"/>
      <c r="T12" s="630"/>
      <c r="U12" s="630"/>
      <c r="V12" s="630"/>
      <c r="W12" s="630"/>
      <c r="X12" s="630"/>
      <c r="Y12" s="631"/>
      <c r="Z12" s="656">
        <v>0.2</v>
      </c>
      <c r="AA12" s="656"/>
      <c r="AB12" s="656"/>
      <c r="AC12" s="656"/>
      <c r="AD12" s="657">
        <v>10880</v>
      </c>
      <c r="AE12" s="657"/>
      <c r="AF12" s="657"/>
      <c r="AG12" s="657"/>
      <c r="AH12" s="657"/>
      <c r="AI12" s="657"/>
      <c r="AJ12" s="657"/>
      <c r="AK12" s="657"/>
      <c r="AL12" s="632">
        <v>0.3</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691832</v>
      </c>
      <c r="BH12" s="630"/>
      <c r="BI12" s="630"/>
      <c r="BJ12" s="630"/>
      <c r="BK12" s="630"/>
      <c r="BL12" s="630"/>
      <c r="BM12" s="630"/>
      <c r="BN12" s="631"/>
      <c r="BO12" s="656">
        <v>54</v>
      </c>
      <c r="BP12" s="656"/>
      <c r="BQ12" s="656"/>
      <c r="BR12" s="656"/>
      <c r="BS12" s="657" t="s">
        <v>126</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264367</v>
      </c>
      <c r="CS12" s="630"/>
      <c r="CT12" s="630"/>
      <c r="CU12" s="630"/>
      <c r="CV12" s="630"/>
      <c r="CW12" s="630"/>
      <c r="CX12" s="630"/>
      <c r="CY12" s="631"/>
      <c r="CZ12" s="656">
        <v>4.0999999999999996</v>
      </c>
      <c r="DA12" s="656"/>
      <c r="DB12" s="656"/>
      <c r="DC12" s="656"/>
      <c r="DD12" s="635">
        <v>42913</v>
      </c>
      <c r="DE12" s="630"/>
      <c r="DF12" s="630"/>
      <c r="DG12" s="630"/>
      <c r="DH12" s="630"/>
      <c r="DI12" s="630"/>
      <c r="DJ12" s="630"/>
      <c r="DK12" s="630"/>
      <c r="DL12" s="630"/>
      <c r="DM12" s="630"/>
      <c r="DN12" s="630"/>
      <c r="DO12" s="630"/>
      <c r="DP12" s="631"/>
      <c r="DQ12" s="635">
        <v>133056</v>
      </c>
      <c r="DR12" s="630"/>
      <c r="DS12" s="630"/>
      <c r="DT12" s="630"/>
      <c r="DU12" s="630"/>
      <c r="DV12" s="630"/>
      <c r="DW12" s="630"/>
      <c r="DX12" s="630"/>
      <c r="DY12" s="630"/>
      <c r="DZ12" s="630"/>
      <c r="EA12" s="630"/>
      <c r="EB12" s="630"/>
      <c r="EC12" s="674"/>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56" t="s">
        <v>126</v>
      </c>
      <c r="AA13" s="656"/>
      <c r="AB13" s="656"/>
      <c r="AC13" s="656"/>
      <c r="AD13" s="657" t="s">
        <v>126</v>
      </c>
      <c r="AE13" s="657"/>
      <c r="AF13" s="657"/>
      <c r="AG13" s="657"/>
      <c r="AH13" s="657"/>
      <c r="AI13" s="657"/>
      <c r="AJ13" s="657"/>
      <c r="AK13" s="657"/>
      <c r="AL13" s="632" t="s">
        <v>126</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690872</v>
      </c>
      <c r="BH13" s="630"/>
      <c r="BI13" s="630"/>
      <c r="BJ13" s="630"/>
      <c r="BK13" s="630"/>
      <c r="BL13" s="630"/>
      <c r="BM13" s="630"/>
      <c r="BN13" s="631"/>
      <c r="BO13" s="656">
        <v>53.9</v>
      </c>
      <c r="BP13" s="656"/>
      <c r="BQ13" s="656"/>
      <c r="BR13" s="656"/>
      <c r="BS13" s="657" t="s">
        <v>126</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680116</v>
      </c>
      <c r="CS13" s="630"/>
      <c r="CT13" s="630"/>
      <c r="CU13" s="630"/>
      <c r="CV13" s="630"/>
      <c r="CW13" s="630"/>
      <c r="CX13" s="630"/>
      <c r="CY13" s="631"/>
      <c r="CZ13" s="656">
        <v>10.7</v>
      </c>
      <c r="DA13" s="656"/>
      <c r="DB13" s="656"/>
      <c r="DC13" s="656"/>
      <c r="DD13" s="635">
        <v>434260</v>
      </c>
      <c r="DE13" s="630"/>
      <c r="DF13" s="630"/>
      <c r="DG13" s="630"/>
      <c r="DH13" s="630"/>
      <c r="DI13" s="630"/>
      <c r="DJ13" s="630"/>
      <c r="DK13" s="630"/>
      <c r="DL13" s="630"/>
      <c r="DM13" s="630"/>
      <c r="DN13" s="630"/>
      <c r="DO13" s="630"/>
      <c r="DP13" s="631"/>
      <c r="DQ13" s="635">
        <v>300767</v>
      </c>
      <c r="DR13" s="630"/>
      <c r="DS13" s="630"/>
      <c r="DT13" s="630"/>
      <c r="DU13" s="630"/>
      <c r="DV13" s="630"/>
      <c r="DW13" s="630"/>
      <c r="DX13" s="630"/>
      <c r="DY13" s="630"/>
      <c r="DZ13" s="630"/>
      <c r="EA13" s="630"/>
      <c r="EB13" s="630"/>
      <c r="EC13" s="674"/>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56" t="s">
        <v>126</v>
      </c>
      <c r="AA14" s="656"/>
      <c r="AB14" s="656"/>
      <c r="AC14" s="656"/>
      <c r="AD14" s="657" t="s">
        <v>126</v>
      </c>
      <c r="AE14" s="657"/>
      <c r="AF14" s="657"/>
      <c r="AG14" s="657"/>
      <c r="AH14" s="657"/>
      <c r="AI14" s="657"/>
      <c r="AJ14" s="657"/>
      <c r="AK14" s="657"/>
      <c r="AL14" s="632" t="s">
        <v>126</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43152</v>
      </c>
      <c r="BH14" s="630"/>
      <c r="BI14" s="630"/>
      <c r="BJ14" s="630"/>
      <c r="BK14" s="630"/>
      <c r="BL14" s="630"/>
      <c r="BM14" s="630"/>
      <c r="BN14" s="631"/>
      <c r="BO14" s="656">
        <v>3.4</v>
      </c>
      <c r="BP14" s="656"/>
      <c r="BQ14" s="656"/>
      <c r="BR14" s="656"/>
      <c r="BS14" s="657" t="s">
        <v>126</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228940</v>
      </c>
      <c r="CS14" s="630"/>
      <c r="CT14" s="630"/>
      <c r="CU14" s="630"/>
      <c r="CV14" s="630"/>
      <c r="CW14" s="630"/>
      <c r="CX14" s="630"/>
      <c r="CY14" s="631"/>
      <c r="CZ14" s="656">
        <v>3.6</v>
      </c>
      <c r="DA14" s="656"/>
      <c r="DB14" s="656"/>
      <c r="DC14" s="656"/>
      <c r="DD14" s="635">
        <v>10863</v>
      </c>
      <c r="DE14" s="630"/>
      <c r="DF14" s="630"/>
      <c r="DG14" s="630"/>
      <c r="DH14" s="630"/>
      <c r="DI14" s="630"/>
      <c r="DJ14" s="630"/>
      <c r="DK14" s="630"/>
      <c r="DL14" s="630"/>
      <c r="DM14" s="630"/>
      <c r="DN14" s="630"/>
      <c r="DO14" s="630"/>
      <c r="DP14" s="631"/>
      <c r="DQ14" s="635">
        <v>228940</v>
      </c>
      <c r="DR14" s="630"/>
      <c r="DS14" s="630"/>
      <c r="DT14" s="630"/>
      <c r="DU14" s="630"/>
      <c r="DV14" s="630"/>
      <c r="DW14" s="630"/>
      <c r="DX14" s="630"/>
      <c r="DY14" s="630"/>
      <c r="DZ14" s="630"/>
      <c r="EA14" s="630"/>
      <c r="EB14" s="630"/>
      <c r="EC14" s="674"/>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56" t="s">
        <v>126</v>
      </c>
      <c r="AA15" s="656"/>
      <c r="AB15" s="656"/>
      <c r="AC15" s="656"/>
      <c r="AD15" s="657" t="s">
        <v>126</v>
      </c>
      <c r="AE15" s="657"/>
      <c r="AF15" s="657"/>
      <c r="AG15" s="657"/>
      <c r="AH15" s="657"/>
      <c r="AI15" s="657"/>
      <c r="AJ15" s="657"/>
      <c r="AK15" s="657"/>
      <c r="AL15" s="632" t="s">
        <v>126</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101182</v>
      </c>
      <c r="BH15" s="630"/>
      <c r="BI15" s="630"/>
      <c r="BJ15" s="630"/>
      <c r="BK15" s="630"/>
      <c r="BL15" s="630"/>
      <c r="BM15" s="630"/>
      <c r="BN15" s="631"/>
      <c r="BO15" s="656">
        <v>7.9</v>
      </c>
      <c r="BP15" s="656"/>
      <c r="BQ15" s="656"/>
      <c r="BR15" s="656"/>
      <c r="BS15" s="657" t="s">
        <v>126</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624242</v>
      </c>
      <c r="CS15" s="630"/>
      <c r="CT15" s="630"/>
      <c r="CU15" s="630"/>
      <c r="CV15" s="630"/>
      <c r="CW15" s="630"/>
      <c r="CX15" s="630"/>
      <c r="CY15" s="631"/>
      <c r="CZ15" s="656">
        <v>9.8000000000000007</v>
      </c>
      <c r="DA15" s="656"/>
      <c r="DB15" s="656"/>
      <c r="DC15" s="656"/>
      <c r="DD15" s="635">
        <v>72594</v>
      </c>
      <c r="DE15" s="630"/>
      <c r="DF15" s="630"/>
      <c r="DG15" s="630"/>
      <c r="DH15" s="630"/>
      <c r="DI15" s="630"/>
      <c r="DJ15" s="630"/>
      <c r="DK15" s="630"/>
      <c r="DL15" s="630"/>
      <c r="DM15" s="630"/>
      <c r="DN15" s="630"/>
      <c r="DO15" s="630"/>
      <c r="DP15" s="631"/>
      <c r="DQ15" s="635">
        <v>529231</v>
      </c>
      <c r="DR15" s="630"/>
      <c r="DS15" s="630"/>
      <c r="DT15" s="630"/>
      <c r="DU15" s="630"/>
      <c r="DV15" s="630"/>
      <c r="DW15" s="630"/>
      <c r="DX15" s="630"/>
      <c r="DY15" s="630"/>
      <c r="DZ15" s="630"/>
      <c r="EA15" s="630"/>
      <c r="EB15" s="630"/>
      <c r="EC15" s="674"/>
    </row>
    <row r="16" spans="2:143" ht="11.25" customHeight="1" x14ac:dyDescent="0.15">
      <c r="B16" s="626" t="s">
        <v>260</v>
      </c>
      <c r="C16" s="627"/>
      <c r="D16" s="627"/>
      <c r="E16" s="627"/>
      <c r="F16" s="627"/>
      <c r="G16" s="627"/>
      <c r="H16" s="627"/>
      <c r="I16" s="627"/>
      <c r="J16" s="627"/>
      <c r="K16" s="627"/>
      <c r="L16" s="627"/>
      <c r="M16" s="627"/>
      <c r="N16" s="627"/>
      <c r="O16" s="627"/>
      <c r="P16" s="627"/>
      <c r="Q16" s="628"/>
      <c r="R16" s="629">
        <v>6710</v>
      </c>
      <c r="S16" s="630"/>
      <c r="T16" s="630"/>
      <c r="U16" s="630"/>
      <c r="V16" s="630"/>
      <c r="W16" s="630"/>
      <c r="X16" s="630"/>
      <c r="Y16" s="631"/>
      <c r="Z16" s="656">
        <v>0.1</v>
      </c>
      <c r="AA16" s="656"/>
      <c r="AB16" s="656"/>
      <c r="AC16" s="656"/>
      <c r="AD16" s="657">
        <v>6710</v>
      </c>
      <c r="AE16" s="657"/>
      <c r="AF16" s="657"/>
      <c r="AG16" s="657"/>
      <c r="AH16" s="657"/>
      <c r="AI16" s="657"/>
      <c r="AJ16" s="657"/>
      <c r="AK16" s="657"/>
      <c r="AL16" s="632">
        <v>0.2</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56" t="s">
        <v>126</v>
      </c>
      <c r="BP16" s="656"/>
      <c r="BQ16" s="656"/>
      <c r="BR16" s="656"/>
      <c r="BS16" s="657" t="s">
        <v>126</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v>90065</v>
      </c>
      <c r="CS16" s="630"/>
      <c r="CT16" s="630"/>
      <c r="CU16" s="630"/>
      <c r="CV16" s="630"/>
      <c r="CW16" s="630"/>
      <c r="CX16" s="630"/>
      <c r="CY16" s="631"/>
      <c r="CZ16" s="656">
        <v>1.4</v>
      </c>
      <c r="DA16" s="656"/>
      <c r="DB16" s="656"/>
      <c r="DC16" s="656"/>
      <c r="DD16" s="635" t="s">
        <v>126</v>
      </c>
      <c r="DE16" s="630"/>
      <c r="DF16" s="630"/>
      <c r="DG16" s="630"/>
      <c r="DH16" s="630"/>
      <c r="DI16" s="630"/>
      <c r="DJ16" s="630"/>
      <c r="DK16" s="630"/>
      <c r="DL16" s="630"/>
      <c r="DM16" s="630"/>
      <c r="DN16" s="630"/>
      <c r="DO16" s="630"/>
      <c r="DP16" s="631"/>
      <c r="DQ16" s="635">
        <v>1056</v>
      </c>
      <c r="DR16" s="630"/>
      <c r="DS16" s="630"/>
      <c r="DT16" s="630"/>
      <c r="DU16" s="630"/>
      <c r="DV16" s="630"/>
      <c r="DW16" s="630"/>
      <c r="DX16" s="630"/>
      <c r="DY16" s="630"/>
      <c r="DZ16" s="630"/>
      <c r="EA16" s="630"/>
      <c r="EB16" s="630"/>
      <c r="EC16" s="674"/>
    </row>
    <row r="17" spans="2:133" ht="11.25" customHeight="1" x14ac:dyDescent="0.15">
      <c r="B17" s="626" t="s">
        <v>263</v>
      </c>
      <c r="C17" s="627"/>
      <c r="D17" s="627"/>
      <c r="E17" s="627"/>
      <c r="F17" s="627"/>
      <c r="G17" s="627"/>
      <c r="H17" s="627"/>
      <c r="I17" s="627"/>
      <c r="J17" s="627"/>
      <c r="K17" s="627"/>
      <c r="L17" s="627"/>
      <c r="M17" s="627"/>
      <c r="N17" s="627"/>
      <c r="O17" s="627"/>
      <c r="P17" s="627"/>
      <c r="Q17" s="628"/>
      <c r="R17" s="629">
        <v>21937</v>
      </c>
      <c r="S17" s="630"/>
      <c r="T17" s="630"/>
      <c r="U17" s="630"/>
      <c r="V17" s="630"/>
      <c r="W17" s="630"/>
      <c r="X17" s="630"/>
      <c r="Y17" s="631"/>
      <c r="Z17" s="656">
        <v>0.3</v>
      </c>
      <c r="AA17" s="656"/>
      <c r="AB17" s="656"/>
      <c r="AC17" s="656"/>
      <c r="AD17" s="657">
        <v>21937</v>
      </c>
      <c r="AE17" s="657"/>
      <c r="AF17" s="657"/>
      <c r="AG17" s="657"/>
      <c r="AH17" s="657"/>
      <c r="AI17" s="657"/>
      <c r="AJ17" s="657"/>
      <c r="AK17" s="657"/>
      <c r="AL17" s="632">
        <v>0.6</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56" t="s">
        <v>126</v>
      </c>
      <c r="BP17" s="656"/>
      <c r="BQ17" s="656"/>
      <c r="BR17" s="656"/>
      <c r="BS17" s="657" t="s">
        <v>126</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716312</v>
      </c>
      <c r="CS17" s="630"/>
      <c r="CT17" s="630"/>
      <c r="CU17" s="630"/>
      <c r="CV17" s="630"/>
      <c r="CW17" s="630"/>
      <c r="CX17" s="630"/>
      <c r="CY17" s="631"/>
      <c r="CZ17" s="656">
        <v>11.2</v>
      </c>
      <c r="DA17" s="656"/>
      <c r="DB17" s="656"/>
      <c r="DC17" s="656"/>
      <c r="DD17" s="635" t="s">
        <v>126</v>
      </c>
      <c r="DE17" s="630"/>
      <c r="DF17" s="630"/>
      <c r="DG17" s="630"/>
      <c r="DH17" s="630"/>
      <c r="DI17" s="630"/>
      <c r="DJ17" s="630"/>
      <c r="DK17" s="630"/>
      <c r="DL17" s="630"/>
      <c r="DM17" s="630"/>
      <c r="DN17" s="630"/>
      <c r="DO17" s="630"/>
      <c r="DP17" s="631"/>
      <c r="DQ17" s="635">
        <v>700243</v>
      </c>
      <c r="DR17" s="630"/>
      <c r="DS17" s="630"/>
      <c r="DT17" s="630"/>
      <c r="DU17" s="630"/>
      <c r="DV17" s="630"/>
      <c r="DW17" s="630"/>
      <c r="DX17" s="630"/>
      <c r="DY17" s="630"/>
      <c r="DZ17" s="630"/>
      <c r="EA17" s="630"/>
      <c r="EB17" s="630"/>
      <c r="EC17" s="674"/>
    </row>
    <row r="18" spans="2:133" ht="11.25" customHeight="1" x14ac:dyDescent="0.15">
      <c r="B18" s="626" t="s">
        <v>266</v>
      </c>
      <c r="C18" s="627"/>
      <c r="D18" s="627"/>
      <c r="E18" s="627"/>
      <c r="F18" s="627"/>
      <c r="G18" s="627"/>
      <c r="H18" s="627"/>
      <c r="I18" s="627"/>
      <c r="J18" s="627"/>
      <c r="K18" s="627"/>
      <c r="L18" s="627"/>
      <c r="M18" s="627"/>
      <c r="N18" s="627"/>
      <c r="O18" s="627"/>
      <c r="P18" s="627"/>
      <c r="Q18" s="628"/>
      <c r="R18" s="629">
        <v>31386</v>
      </c>
      <c r="S18" s="630"/>
      <c r="T18" s="630"/>
      <c r="U18" s="630"/>
      <c r="V18" s="630"/>
      <c r="W18" s="630"/>
      <c r="X18" s="630"/>
      <c r="Y18" s="631"/>
      <c r="Z18" s="656">
        <v>0.5</v>
      </c>
      <c r="AA18" s="656"/>
      <c r="AB18" s="656"/>
      <c r="AC18" s="656"/>
      <c r="AD18" s="657">
        <v>31386</v>
      </c>
      <c r="AE18" s="657"/>
      <c r="AF18" s="657"/>
      <c r="AG18" s="657"/>
      <c r="AH18" s="657"/>
      <c r="AI18" s="657"/>
      <c r="AJ18" s="657"/>
      <c r="AK18" s="657"/>
      <c r="AL18" s="632">
        <v>0.80000001192092896</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56" t="s">
        <v>126</v>
      </c>
      <c r="BP18" s="656"/>
      <c r="BQ18" s="656"/>
      <c r="BR18" s="656"/>
      <c r="BS18" s="657" t="s">
        <v>126</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126</v>
      </c>
      <c r="CS18" s="630"/>
      <c r="CT18" s="630"/>
      <c r="CU18" s="630"/>
      <c r="CV18" s="630"/>
      <c r="CW18" s="630"/>
      <c r="CX18" s="630"/>
      <c r="CY18" s="631"/>
      <c r="CZ18" s="656" t="s">
        <v>126</v>
      </c>
      <c r="DA18" s="656"/>
      <c r="DB18" s="656"/>
      <c r="DC18" s="656"/>
      <c r="DD18" s="635" t="s">
        <v>126</v>
      </c>
      <c r="DE18" s="630"/>
      <c r="DF18" s="630"/>
      <c r="DG18" s="630"/>
      <c r="DH18" s="630"/>
      <c r="DI18" s="630"/>
      <c r="DJ18" s="630"/>
      <c r="DK18" s="630"/>
      <c r="DL18" s="630"/>
      <c r="DM18" s="630"/>
      <c r="DN18" s="630"/>
      <c r="DO18" s="630"/>
      <c r="DP18" s="631"/>
      <c r="DQ18" s="635" t="s">
        <v>126</v>
      </c>
      <c r="DR18" s="630"/>
      <c r="DS18" s="630"/>
      <c r="DT18" s="630"/>
      <c r="DU18" s="630"/>
      <c r="DV18" s="630"/>
      <c r="DW18" s="630"/>
      <c r="DX18" s="630"/>
      <c r="DY18" s="630"/>
      <c r="DZ18" s="630"/>
      <c r="EA18" s="630"/>
      <c r="EB18" s="630"/>
      <c r="EC18" s="674"/>
    </row>
    <row r="19" spans="2:133" ht="11.25" customHeight="1" x14ac:dyDescent="0.15">
      <c r="B19" s="626" t="s">
        <v>269</v>
      </c>
      <c r="C19" s="627"/>
      <c r="D19" s="627"/>
      <c r="E19" s="627"/>
      <c r="F19" s="627"/>
      <c r="G19" s="627"/>
      <c r="H19" s="627"/>
      <c r="I19" s="627"/>
      <c r="J19" s="627"/>
      <c r="K19" s="627"/>
      <c r="L19" s="627"/>
      <c r="M19" s="627"/>
      <c r="N19" s="627"/>
      <c r="O19" s="627"/>
      <c r="P19" s="627"/>
      <c r="Q19" s="628"/>
      <c r="R19" s="629">
        <v>6991</v>
      </c>
      <c r="S19" s="630"/>
      <c r="T19" s="630"/>
      <c r="U19" s="630"/>
      <c r="V19" s="630"/>
      <c r="W19" s="630"/>
      <c r="X19" s="630"/>
      <c r="Y19" s="631"/>
      <c r="Z19" s="656">
        <v>0.1</v>
      </c>
      <c r="AA19" s="656"/>
      <c r="AB19" s="656"/>
      <c r="AC19" s="656"/>
      <c r="AD19" s="657">
        <v>6991</v>
      </c>
      <c r="AE19" s="657"/>
      <c r="AF19" s="657"/>
      <c r="AG19" s="657"/>
      <c r="AH19" s="657"/>
      <c r="AI19" s="657"/>
      <c r="AJ19" s="657"/>
      <c r="AK19" s="657"/>
      <c r="AL19" s="632">
        <v>0.2</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t="s">
        <v>126</v>
      </c>
      <c r="BH19" s="630"/>
      <c r="BI19" s="630"/>
      <c r="BJ19" s="630"/>
      <c r="BK19" s="630"/>
      <c r="BL19" s="630"/>
      <c r="BM19" s="630"/>
      <c r="BN19" s="631"/>
      <c r="BO19" s="656" t="s">
        <v>126</v>
      </c>
      <c r="BP19" s="656"/>
      <c r="BQ19" s="656"/>
      <c r="BR19" s="656"/>
      <c r="BS19" s="657" t="s">
        <v>126</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126</v>
      </c>
      <c r="CS19" s="630"/>
      <c r="CT19" s="630"/>
      <c r="CU19" s="630"/>
      <c r="CV19" s="630"/>
      <c r="CW19" s="630"/>
      <c r="CX19" s="630"/>
      <c r="CY19" s="631"/>
      <c r="CZ19" s="656" t="s">
        <v>126</v>
      </c>
      <c r="DA19" s="656"/>
      <c r="DB19" s="656"/>
      <c r="DC19" s="656"/>
      <c r="DD19" s="635" t="s">
        <v>126</v>
      </c>
      <c r="DE19" s="630"/>
      <c r="DF19" s="630"/>
      <c r="DG19" s="630"/>
      <c r="DH19" s="630"/>
      <c r="DI19" s="630"/>
      <c r="DJ19" s="630"/>
      <c r="DK19" s="630"/>
      <c r="DL19" s="630"/>
      <c r="DM19" s="630"/>
      <c r="DN19" s="630"/>
      <c r="DO19" s="630"/>
      <c r="DP19" s="631"/>
      <c r="DQ19" s="635" t="s">
        <v>126</v>
      </c>
      <c r="DR19" s="630"/>
      <c r="DS19" s="630"/>
      <c r="DT19" s="630"/>
      <c r="DU19" s="630"/>
      <c r="DV19" s="630"/>
      <c r="DW19" s="630"/>
      <c r="DX19" s="630"/>
      <c r="DY19" s="630"/>
      <c r="DZ19" s="630"/>
      <c r="EA19" s="630"/>
      <c r="EB19" s="630"/>
      <c r="EC19" s="674"/>
    </row>
    <row r="20" spans="2:133" ht="11.25" customHeight="1" x14ac:dyDescent="0.15">
      <c r="B20" s="626" t="s">
        <v>272</v>
      </c>
      <c r="C20" s="627"/>
      <c r="D20" s="627"/>
      <c r="E20" s="627"/>
      <c r="F20" s="627"/>
      <c r="G20" s="627"/>
      <c r="H20" s="627"/>
      <c r="I20" s="627"/>
      <c r="J20" s="627"/>
      <c r="K20" s="627"/>
      <c r="L20" s="627"/>
      <c r="M20" s="627"/>
      <c r="N20" s="627"/>
      <c r="O20" s="627"/>
      <c r="P20" s="627"/>
      <c r="Q20" s="628"/>
      <c r="R20" s="629">
        <v>1878</v>
      </c>
      <c r="S20" s="630"/>
      <c r="T20" s="630"/>
      <c r="U20" s="630"/>
      <c r="V20" s="630"/>
      <c r="W20" s="630"/>
      <c r="X20" s="630"/>
      <c r="Y20" s="631"/>
      <c r="Z20" s="656">
        <v>0</v>
      </c>
      <c r="AA20" s="656"/>
      <c r="AB20" s="656"/>
      <c r="AC20" s="656"/>
      <c r="AD20" s="657">
        <v>1878</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t="s">
        <v>126</v>
      </c>
      <c r="BH20" s="630"/>
      <c r="BI20" s="630"/>
      <c r="BJ20" s="630"/>
      <c r="BK20" s="630"/>
      <c r="BL20" s="630"/>
      <c r="BM20" s="630"/>
      <c r="BN20" s="631"/>
      <c r="BO20" s="656" t="s">
        <v>126</v>
      </c>
      <c r="BP20" s="656"/>
      <c r="BQ20" s="656"/>
      <c r="BR20" s="656"/>
      <c r="BS20" s="657" t="s">
        <v>126</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6385663</v>
      </c>
      <c r="CS20" s="630"/>
      <c r="CT20" s="630"/>
      <c r="CU20" s="630"/>
      <c r="CV20" s="630"/>
      <c r="CW20" s="630"/>
      <c r="CX20" s="630"/>
      <c r="CY20" s="631"/>
      <c r="CZ20" s="656">
        <v>100</v>
      </c>
      <c r="DA20" s="656"/>
      <c r="DB20" s="656"/>
      <c r="DC20" s="656"/>
      <c r="DD20" s="635">
        <v>625602</v>
      </c>
      <c r="DE20" s="630"/>
      <c r="DF20" s="630"/>
      <c r="DG20" s="630"/>
      <c r="DH20" s="630"/>
      <c r="DI20" s="630"/>
      <c r="DJ20" s="630"/>
      <c r="DK20" s="630"/>
      <c r="DL20" s="630"/>
      <c r="DM20" s="630"/>
      <c r="DN20" s="630"/>
      <c r="DO20" s="630"/>
      <c r="DP20" s="631"/>
      <c r="DQ20" s="635">
        <v>4695944</v>
      </c>
      <c r="DR20" s="630"/>
      <c r="DS20" s="630"/>
      <c r="DT20" s="630"/>
      <c r="DU20" s="630"/>
      <c r="DV20" s="630"/>
      <c r="DW20" s="630"/>
      <c r="DX20" s="630"/>
      <c r="DY20" s="630"/>
      <c r="DZ20" s="630"/>
      <c r="EA20" s="630"/>
      <c r="EB20" s="630"/>
      <c r="EC20" s="674"/>
    </row>
    <row r="21" spans="2:133" ht="11.25" customHeight="1" x14ac:dyDescent="0.15">
      <c r="B21" s="626" t="s">
        <v>275</v>
      </c>
      <c r="C21" s="627"/>
      <c r="D21" s="627"/>
      <c r="E21" s="627"/>
      <c r="F21" s="627"/>
      <c r="G21" s="627"/>
      <c r="H21" s="627"/>
      <c r="I21" s="627"/>
      <c r="J21" s="627"/>
      <c r="K21" s="627"/>
      <c r="L21" s="627"/>
      <c r="M21" s="627"/>
      <c r="N21" s="627"/>
      <c r="O21" s="627"/>
      <c r="P21" s="627"/>
      <c r="Q21" s="628"/>
      <c r="R21" s="629">
        <v>593</v>
      </c>
      <c r="S21" s="630"/>
      <c r="T21" s="630"/>
      <c r="U21" s="630"/>
      <c r="V21" s="630"/>
      <c r="W21" s="630"/>
      <c r="X21" s="630"/>
      <c r="Y21" s="631"/>
      <c r="Z21" s="656">
        <v>0</v>
      </c>
      <c r="AA21" s="656"/>
      <c r="AB21" s="656"/>
      <c r="AC21" s="656"/>
      <c r="AD21" s="657">
        <v>593</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t="s">
        <v>126</v>
      </c>
      <c r="BH21" s="630"/>
      <c r="BI21" s="630"/>
      <c r="BJ21" s="630"/>
      <c r="BK21" s="630"/>
      <c r="BL21" s="630"/>
      <c r="BM21" s="630"/>
      <c r="BN21" s="631"/>
      <c r="BO21" s="656" t="s">
        <v>126</v>
      </c>
      <c r="BP21" s="656"/>
      <c r="BQ21" s="656"/>
      <c r="BR21" s="656"/>
      <c r="BS21" s="657" t="s">
        <v>126</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277</v>
      </c>
      <c r="C22" s="693"/>
      <c r="D22" s="693"/>
      <c r="E22" s="693"/>
      <c r="F22" s="693"/>
      <c r="G22" s="693"/>
      <c r="H22" s="693"/>
      <c r="I22" s="693"/>
      <c r="J22" s="693"/>
      <c r="K22" s="693"/>
      <c r="L22" s="693"/>
      <c r="M22" s="693"/>
      <c r="N22" s="693"/>
      <c r="O22" s="693"/>
      <c r="P22" s="693"/>
      <c r="Q22" s="694"/>
      <c r="R22" s="629">
        <v>21924</v>
      </c>
      <c r="S22" s="630"/>
      <c r="T22" s="630"/>
      <c r="U22" s="630"/>
      <c r="V22" s="630"/>
      <c r="W22" s="630"/>
      <c r="X22" s="630"/>
      <c r="Y22" s="631"/>
      <c r="Z22" s="656">
        <v>0.3</v>
      </c>
      <c r="AA22" s="656"/>
      <c r="AB22" s="656"/>
      <c r="AC22" s="656"/>
      <c r="AD22" s="657">
        <v>21924</v>
      </c>
      <c r="AE22" s="657"/>
      <c r="AF22" s="657"/>
      <c r="AG22" s="657"/>
      <c r="AH22" s="657"/>
      <c r="AI22" s="657"/>
      <c r="AJ22" s="657"/>
      <c r="AK22" s="657"/>
      <c r="AL22" s="632">
        <v>0.60000002384185791</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126</v>
      </c>
      <c r="BH22" s="630"/>
      <c r="BI22" s="630"/>
      <c r="BJ22" s="630"/>
      <c r="BK22" s="630"/>
      <c r="BL22" s="630"/>
      <c r="BM22" s="630"/>
      <c r="BN22" s="631"/>
      <c r="BO22" s="656" t="s">
        <v>126</v>
      </c>
      <c r="BP22" s="656"/>
      <c r="BQ22" s="656"/>
      <c r="BR22" s="656"/>
      <c r="BS22" s="657" t="s">
        <v>126</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2340745</v>
      </c>
      <c r="S23" s="630"/>
      <c r="T23" s="630"/>
      <c r="U23" s="630"/>
      <c r="V23" s="630"/>
      <c r="W23" s="630"/>
      <c r="X23" s="630"/>
      <c r="Y23" s="631"/>
      <c r="Z23" s="656">
        <v>35.1</v>
      </c>
      <c r="AA23" s="656"/>
      <c r="AB23" s="656"/>
      <c r="AC23" s="656"/>
      <c r="AD23" s="657">
        <v>2124911</v>
      </c>
      <c r="AE23" s="657"/>
      <c r="AF23" s="657"/>
      <c r="AG23" s="657"/>
      <c r="AH23" s="657"/>
      <c r="AI23" s="657"/>
      <c r="AJ23" s="657"/>
      <c r="AK23" s="657"/>
      <c r="AL23" s="632">
        <v>55.3</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126</v>
      </c>
      <c r="BH23" s="630"/>
      <c r="BI23" s="630"/>
      <c r="BJ23" s="630"/>
      <c r="BK23" s="630"/>
      <c r="BL23" s="630"/>
      <c r="BM23" s="630"/>
      <c r="BN23" s="631"/>
      <c r="BO23" s="656" t="s">
        <v>126</v>
      </c>
      <c r="BP23" s="656"/>
      <c r="BQ23" s="656"/>
      <c r="BR23" s="656"/>
      <c r="BS23" s="657" t="s">
        <v>126</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2124911</v>
      </c>
      <c r="S24" s="630"/>
      <c r="T24" s="630"/>
      <c r="U24" s="630"/>
      <c r="V24" s="630"/>
      <c r="W24" s="630"/>
      <c r="X24" s="630"/>
      <c r="Y24" s="631"/>
      <c r="Z24" s="656">
        <v>31.9</v>
      </c>
      <c r="AA24" s="656"/>
      <c r="AB24" s="656"/>
      <c r="AC24" s="656"/>
      <c r="AD24" s="657">
        <v>2124911</v>
      </c>
      <c r="AE24" s="657"/>
      <c r="AF24" s="657"/>
      <c r="AG24" s="657"/>
      <c r="AH24" s="657"/>
      <c r="AI24" s="657"/>
      <c r="AJ24" s="657"/>
      <c r="AK24" s="657"/>
      <c r="AL24" s="632">
        <v>55.3</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126</v>
      </c>
      <c r="BH24" s="630"/>
      <c r="BI24" s="630"/>
      <c r="BJ24" s="630"/>
      <c r="BK24" s="630"/>
      <c r="BL24" s="630"/>
      <c r="BM24" s="630"/>
      <c r="BN24" s="631"/>
      <c r="BO24" s="656" t="s">
        <v>126</v>
      </c>
      <c r="BP24" s="656"/>
      <c r="BQ24" s="656"/>
      <c r="BR24" s="656"/>
      <c r="BS24" s="657" t="s">
        <v>126</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2623591</v>
      </c>
      <c r="CS24" s="683"/>
      <c r="CT24" s="683"/>
      <c r="CU24" s="683"/>
      <c r="CV24" s="683"/>
      <c r="CW24" s="683"/>
      <c r="CX24" s="683"/>
      <c r="CY24" s="726"/>
      <c r="CZ24" s="727">
        <v>41.1</v>
      </c>
      <c r="DA24" s="702"/>
      <c r="DB24" s="702"/>
      <c r="DC24" s="730"/>
      <c r="DD24" s="725">
        <v>1961010</v>
      </c>
      <c r="DE24" s="683"/>
      <c r="DF24" s="683"/>
      <c r="DG24" s="683"/>
      <c r="DH24" s="683"/>
      <c r="DI24" s="683"/>
      <c r="DJ24" s="683"/>
      <c r="DK24" s="726"/>
      <c r="DL24" s="725">
        <v>1961010</v>
      </c>
      <c r="DM24" s="683"/>
      <c r="DN24" s="683"/>
      <c r="DO24" s="683"/>
      <c r="DP24" s="683"/>
      <c r="DQ24" s="683"/>
      <c r="DR24" s="683"/>
      <c r="DS24" s="683"/>
      <c r="DT24" s="683"/>
      <c r="DU24" s="683"/>
      <c r="DV24" s="726"/>
      <c r="DW24" s="727">
        <v>49.2</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190359</v>
      </c>
      <c r="S25" s="630"/>
      <c r="T25" s="630"/>
      <c r="U25" s="630"/>
      <c r="V25" s="630"/>
      <c r="W25" s="630"/>
      <c r="X25" s="630"/>
      <c r="Y25" s="631"/>
      <c r="Z25" s="656">
        <v>2.9</v>
      </c>
      <c r="AA25" s="656"/>
      <c r="AB25" s="656"/>
      <c r="AC25" s="656"/>
      <c r="AD25" s="657" t="s">
        <v>126</v>
      </c>
      <c r="AE25" s="657"/>
      <c r="AF25" s="657"/>
      <c r="AG25" s="657"/>
      <c r="AH25" s="657"/>
      <c r="AI25" s="657"/>
      <c r="AJ25" s="657"/>
      <c r="AK25" s="657"/>
      <c r="AL25" s="632" t="s">
        <v>126</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126</v>
      </c>
      <c r="BH25" s="630"/>
      <c r="BI25" s="630"/>
      <c r="BJ25" s="630"/>
      <c r="BK25" s="630"/>
      <c r="BL25" s="630"/>
      <c r="BM25" s="630"/>
      <c r="BN25" s="631"/>
      <c r="BO25" s="656" t="s">
        <v>126</v>
      </c>
      <c r="BP25" s="656"/>
      <c r="BQ25" s="656"/>
      <c r="BR25" s="656"/>
      <c r="BS25" s="657" t="s">
        <v>126</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1196819</v>
      </c>
      <c r="CS25" s="640"/>
      <c r="CT25" s="640"/>
      <c r="CU25" s="640"/>
      <c r="CV25" s="640"/>
      <c r="CW25" s="640"/>
      <c r="CX25" s="640"/>
      <c r="CY25" s="641"/>
      <c r="CZ25" s="632">
        <v>18.7</v>
      </c>
      <c r="DA25" s="642"/>
      <c r="DB25" s="642"/>
      <c r="DC25" s="643"/>
      <c r="DD25" s="635">
        <v>1101663</v>
      </c>
      <c r="DE25" s="640"/>
      <c r="DF25" s="640"/>
      <c r="DG25" s="640"/>
      <c r="DH25" s="640"/>
      <c r="DI25" s="640"/>
      <c r="DJ25" s="640"/>
      <c r="DK25" s="641"/>
      <c r="DL25" s="635">
        <v>1101663</v>
      </c>
      <c r="DM25" s="640"/>
      <c r="DN25" s="640"/>
      <c r="DO25" s="640"/>
      <c r="DP25" s="640"/>
      <c r="DQ25" s="640"/>
      <c r="DR25" s="640"/>
      <c r="DS25" s="640"/>
      <c r="DT25" s="640"/>
      <c r="DU25" s="640"/>
      <c r="DV25" s="641"/>
      <c r="DW25" s="632">
        <v>27.7</v>
      </c>
      <c r="DX25" s="642"/>
      <c r="DY25" s="642"/>
      <c r="DZ25" s="642"/>
      <c r="EA25" s="642"/>
      <c r="EB25" s="642"/>
      <c r="EC25" s="669"/>
    </row>
    <row r="26" spans="2:133" ht="11.25" customHeight="1" x14ac:dyDescent="0.15">
      <c r="B26" s="626" t="s">
        <v>293</v>
      </c>
      <c r="C26" s="627"/>
      <c r="D26" s="627"/>
      <c r="E26" s="627"/>
      <c r="F26" s="627"/>
      <c r="G26" s="627"/>
      <c r="H26" s="627"/>
      <c r="I26" s="627"/>
      <c r="J26" s="627"/>
      <c r="K26" s="627"/>
      <c r="L26" s="627"/>
      <c r="M26" s="627"/>
      <c r="N26" s="627"/>
      <c r="O26" s="627"/>
      <c r="P26" s="627"/>
      <c r="Q26" s="628"/>
      <c r="R26" s="629">
        <v>25475</v>
      </c>
      <c r="S26" s="630"/>
      <c r="T26" s="630"/>
      <c r="U26" s="630"/>
      <c r="V26" s="630"/>
      <c r="W26" s="630"/>
      <c r="X26" s="630"/>
      <c r="Y26" s="631"/>
      <c r="Z26" s="656">
        <v>0.4</v>
      </c>
      <c r="AA26" s="656"/>
      <c r="AB26" s="656"/>
      <c r="AC26" s="656"/>
      <c r="AD26" s="657" t="s">
        <v>126</v>
      </c>
      <c r="AE26" s="657"/>
      <c r="AF26" s="657"/>
      <c r="AG26" s="657"/>
      <c r="AH26" s="657"/>
      <c r="AI26" s="657"/>
      <c r="AJ26" s="657"/>
      <c r="AK26" s="657"/>
      <c r="AL26" s="632" t="s">
        <v>126</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126</v>
      </c>
      <c r="BH26" s="630"/>
      <c r="BI26" s="630"/>
      <c r="BJ26" s="630"/>
      <c r="BK26" s="630"/>
      <c r="BL26" s="630"/>
      <c r="BM26" s="630"/>
      <c r="BN26" s="631"/>
      <c r="BO26" s="656" t="s">
        <v>126</v>
      </c>
      <c r="BP26" s="656"/>
      <c r="BQ26" s="656"/>
      <c r="BR26" s="656"/>
      <c r="BS26" s="657" t="s">
        <v>126</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738962</v>
      </c>
      <c r="CS26" s="630"/>
      <c r="CT26" s="630"/>
      <c r="CU26" s="630"/>
      <c r="CV26" s="630"/>
      <c r="CW26" s="630"/>
      <c r="CX26" s="630"/>
      <c r="CY26" s="631"/>
      <c r="CZ26" s="632">
        <v>11.6</v>
      </c>
      <c r="DA26" s="642"/>
      <c r="DB26" s="642"/>
      <c r="DC26" s="643"/>
      <c r="DD26" s="635">
        <v>667608</v>
      </c>
      <c r="DE26" s="630"/>
      <c r="DF26" s="630"/>
      <c r="DG26" s="630"/>
      <c r="DH26" s="630"/>
      <c r="DI26" s="630"/>
      <c r="DJ26" s="630"/>
      <c r="DK26" s="631"/>
      <c r="DL26" s="635" t="s">
        <v>126</v>
      </c>
      <c r="DM26" s="630"/>
      <c r="DN26" s="630"/>
      <c r="DO26" s="630"/>
      <c r="DP26" s="630"/>
      <c r="DQ26" s="630"/>
      <c r="DR26" s="630"/>
      <c r="DS26" s="630"/>
      <c r="DT26" s="630"/>
      <c r="DU26" s="630"/>
      <c r="DV26" s="631"/>
      <c r="DW26" s="632" t="s">
        <v>126</v>
      </c>
      <c r="DX26" s="642"/>
      <c r="DY26" s="642"/>
      <c r="DZ26" s="642"/>
      <c r="EA26" s="642"/>
      <c r="EB26" s="642"/>
      <c r="EC26" s="669"/>
    </row>
    <row r="27" spans="2:133" ht="11.25" customHeight="1" x14ac:dyDescent="0.15">
      <c r="B27" s="626" t="s">
        <v>296</v>
      </c>
      <c r="C27" s="627"/>
      <c r="D27" s="627"/>
      <c r="E27" s="627"/>
      <c r="F27" s="627"/>
      <c r="G27" s="627"/>
      <c r="H27" s="627"/>
      <c r="I27" s="627"/>
      <c r="J27" s="627"/>
      <c r="K27" s="627"/>
      <c r="L27" s="627"/>
      <c r="M27" s="627"/>
      <c r="N27" s="627"/>
      <c r="O27" s="627"/>
      <c r="P27" s="627"/>
      <c r="Q27" s="628"/>
      <c r="R27" s="629">
        <v>4049605</v>
      </c>
      <c r="S27" s="630"/>
      <c r="T27" s="630"/>
      <c r="U27" s="630"/>
      <c r="V27" s="630"/>
      <c r="W27" s="630"/>
      <c r="X27" s="630"/>
      <c r="Y27" s="631"/>
      <c r="Z27" s="656">
        <v>60.8</v>
      </c>
      <c r="AA27" s="656"/>
      <c r="AB27" s="656"/>
      <c r="AC27" s="656"/>
      <c r="AD27" s="657">
        <v>3833771</v>
      </c>
      <c r="AE27" s="657"/>
      <c r="AF27" s="657"/>
      <c r="AG27" s="657"/>
      <c r="AH27" s="657"/>
      <c r="AI27" s="657"/>
      <c r="AJ27" s="657"/>
      <c r="AK27" s="657"/>
      <c r="AL27" s="632">
        <v>99.800003051757813</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1281410</v>
      </c>
      <c r="BH27" s="630"/>
      <c r="BI27" s="630"/>
      <c r="BJ27" s="630"/>
      <c r="BK27" s="630"/>
      <c r="BL27" s="630"/>
      <c r="BM27" s="630"/>
      <c r="BN27" s="631"/>
      <c r="BO27" s="656">
        <v>100</v>
      </c>
      <c r="BP27" s="656"/>
      <c r="BQ27" s="656"/>
      <c r="BR27" s="656"/>
      <c r="BS27" s="657" t="s">
        <v>126</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710460</v>
      </c>
      <c r="CS27" s="640"/>
      <c r="CT27" s="640"/>
      <c r="CU27" s="640"/>
      <c r="CV27" s="640"/>
      <c r="CW27" s="640"/>
      <c r="CX27" s="640"/>
      <c r="CY27" s="641"/>
      <c r="CZ27" s="632">
        <v>11.1</v>
      </c>
      <c r="DA27" s="642"/>
      <c r="DB27" s="642"/>
      <c r="DC27" s="643"/>
      <c r="DD27" s="635">
        <v>159104</v>
      </c>
      <c r="DE27" s="640"/>
      <c r="DF27" s="640"/>
      <c r="DG27" s="640"/>
      <c r="DH27" s="640"/>
      <c r="DI27" s="640"/>
      <c r="DJ27" s="640"/>
      <c r="DK27" s="641"/>
      <c r="DL27" s="635">
        <v>159104</v>
      </c>
      <c r="DM27" s="640"/>
      <c r="DN27" s="640"/>
      <c r="DO27" s="640"/>
      <c r="DP27" s="640"/>
      <c r="DQ27" s="640"/>
      <c r="DR27" s="640"/>
      <c r="DS27" s="640"/>
      <c r="DT27" s="640"/>
      <c r="DU27" s="640"/>
      <c r="DV27" s="641"/>
      <c r="DW27" s="632">
        <v>4</v>
      </c>
      <c r="DX27" s="642"/>
      <c r="DY27" s="642"/>
      <c r="DZ27" s="642"/>
      <c r="EA27" s="642"/>
      <c r="EB27" s="642"/>
      <c r="EC27" s="669"/>
    </row>
    <row r="28" spans="2:133" ht="11.25" customHeight="1" x14ac:dyDescent="0.15">
      <c r="B28" s="626" t="s">
        <v>299</v>
      </c>
      <c r="C28" s="627"/>
      <c r="D28" s="627"/>
      <c r="E28" s="627"/>
      <c r="F28" s="627"/>
      <c r="G28" s="627"/>
      <c r="H28" s="627"/>
      <c r="I28" s="627"/>
      <c r="J28" s="627"/>
      <c r="K28" s="627"/>
      <c r="L28" s="627"/>
      <c r="M28" s="627"/>
      <c r="N28" s="627"/>
      <c r="O28" s="627"/>
      <c r="P28" s="627"/>
      <c r="Q28" s="628"/>
      <c r="R28" s="629">
        <v>1352</v>
      </c>
      <c r="S28" s="630"/>
      <c r="T28" s="630"/>
      <c r="U28" s="630"/>
      <c r="V28" s="630"/>
      <c r="W28" s="630"/>
      <c r="X28" s="630"/>
      <c r="Y28" s="631"/>
      <c r="Z28" s="656">
        <v>0</v>
      </c>
      <c r="AA28" s="656"/>
      <c r="AB28" s="656"/>
      <c r="AC28" s="656"/>
      <c r="AD28" s="657">
        <v>1352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716312</v>
      </c>
      <c r="CS28" s="630"/>
      <c r="CT28" s="630"/>
      <c r="CU28" s="630"/>
      <c r="CV28" s="630"/>
      <c r="CW28" s="630"/>
      <c r="CX28" s="630"/>
      <c r="CY28" s="631"/>
      <c r="CZ28" s="632">
        <v>11.2</v>
      </c>
      <c r="DA28" s="642"/>
      <c r="DB28" s="642"/>
      <c r="DC28" s="643"/>
      <c r="DD28" s="635">
        <v>700243</v>
      </c>
      <c r="DE28" s="630"/>
      <c r="DF28" s="630"/>
      <c r="DG28" s="630"/>
      <c r="DH28" s="630"/>
      <c r="DI28" s="630"/>
      <c r="DJ28" s="630"/>
      <c r="DK28" s="631"/>
      <c r="DL28" s="635">
        <v>700243</v>
      </c>
      <c r="DM28" s="630"/>
      <c r="DN28" s="630"/>
      <c r="DO28" s="630"/>
      <c r="DP28" s="630"/>
      <c r="DQ28" s="630"/>
      <c r="DR28" s="630"/>
      <c r="DS28" s="630"/>
      <c r="DT28" s="630"/>
      <c r="DU28" s="630"/>
      <c r="DV28" s="631"/>
      <c r="DW28" s="632">
        <v>17.600000000000001</v>
      </c>
      <c r="DX28" s="642"/>
      <c r="DY28" s="642"/>
      <c r="DZ28" s="642"/>
      <c r="EA28" s="642"/>
      <c r="EB28" s="642"/>
      <c r="EC28" s="669"/>
    </row>
    <row r="29" spans="2:133" ht="11.25" customHeight="1" x14ac:dyDescent="0.15">
      <c r="B29" s="626" t="s">
        <v>301</v>
      </c>
      <c r="C29" s="627"/>
      <c r="D29" s="627"/>
      <c r="E29" s="627"/>
      <c r="F29" s="627"/>
      <c r="G29" s="627"/>
      <c r="H29" s="627"/>
      <c r="I29" s="627"/>
      <c r="J29" s="627"/>
      <c r="K29" s="627"/>
      <c r="L29" s="627"/>
      <c r="M29" s="627"/>
      <c r="N29" s="627"/>
      <c r="O29" s="627"/>
      <c r="P29" s="627"/>
      <c r="Q29" s="628"/>
      <c r="R29" s="629">
        <v>6605</v>
      </c>
      <c r="S29" s="630"/>
      <c r="T29" s="630"/>
      <c r="U29" s="630"/>
      <c r="V29" s="630"/>
      <c r="W29" s="630"/>
      <c r="X29" s="630"/>
      <c r="Y29" s="631"/>
      <c r="Z29" s="656">
        <v>0.1</v>
      </c>
      <c r="AA29" s="656"/>
      <c r="AB29" s="656"/>
      <c r="AC29" s="656"/>
      <c r="AD29" s="657" t="s">
        <v>126</v>
      </c>
      <c r="AE29" s="657"/>
      <c r="AF29" s="657"/>
      <c r="AG29" s="657"/>
      <c r="AH29" s="657"/>
      <c r="AI29" s="657"/>
      <c r="AJ29" s="657"/>
      <c r="AK29" s="657"/>
      <c r="AL29" s="632" t="s">
        <v>126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69</v>
      </c>
      <c r="CG29" s="667"/>
      <c r="CH29" s="667"/>
      <c r="CI29" s="667"/>
      <c r="CJ29" s="667"/>
      <c r="CK29" s="667"/>
      <c r="CL29" s="667"/>
      <c r="CM29" s="667"/>
      <c r="CN29" s="667"/>
      <c r="CO29" s="667"/>
      <c r="CP29" s="667"/>
      <c r="CQ29" s="668"/>
      <c r="CR29" s="629">
        <v>716312</v>
      </c>
      <c r="CS29" s="640"/>
      <c r="CT29" s="640"/>
      <c r="CU29" s="640"/>
      <c r="CV29" s="640"/>
      <c r="CW29" s="640"/>
      <c r="CX29" s="640"/>
      <c r="CY29" s="641"/>
      <c r="CZ29" s="632">
        <v>11.2</v>
      </c>
      <c r="DA29" s="642"/>
      <c r="DB29" s="642"/>
      <c r="DC29" s="643"/>
      <c r="DD29" s="635">
        <v>700243</v>
      </c>
      <c r="DE29" s="640"/>
      <c r="DF29" s="640"/>
      <c r="DG29" s="640"/>
      <c r="DH29" s="640"/>
      <c r="DI29" s="640"/>
      <c r="DJ29" s="640"/>
      <c r="DK29" s="641"/>
      <c r="DL29" s="635">
        <v>700243</v>
      </c>
      <c r="DM29" s="640"/>
      <c r="DN29" s="640"/>
      <c r="DO29" s="640"/>
      <c r="DP29" s="640"/>
      <c r="DQ29" s="640"/>
      <c r="DR29" s="640"/>
      <c r="DS29" s="640"/>
      <c r="DT29" s="640"/>
      <c r="DU29" s="640"/>
      <c r="DV29" s="641"/>
      <c r="DW29" s="632">
        <v>17.600000000000001</v>
      </c>
      <c r="DX29" s="642"/>
      <c r="DY29" s="642"/>
      <c r="DZ29" s="642"/>
      <c r="EA29" s="642"/>
      <c r="EB29" s="642"/>
      <c r="EC29" s="669"/>
    </row>
    <row r="30" spans="2:133" ht="11.25" customHeight="1" x14ac:dyDescent="0.15">
      <c r="B30" s="626" t="s">
        <v>303</v>
      </c>
      <c r="C30" s="627"/>
      <c r="D30" s="627"/>
      <c r="E30" s="627"/>
      <c r="F30" s="627"/>
      <c r="G30" s="627"/>
      <c r="H30" s="627"/>
      <c r="I30" s="627"/>
      <c r="J30" s="627"/>
      <c r="K30" s="627"/>
      <c r="L30" s="627"/>
      <c r="M30" s="627"/>
      <c r="N30" s="627"/>
      <c r="O30" s="627"/>
      <c r="P30" s="627"/>
      <c r="Q30" s="628"/>
      <c r="R30" s="629">
        <v>60692</v>
      </c>
      <c r="S30" s="630"/>
      <c r="T30" s="630"/>
      <c r="U30" s="630"/>
      <c r="V30" s="630"/>
      <c r="W30" s="630"/>
      <c r="X30" s="630"/>
      <c r="Y30" s="631"/>
      <c r="Z30" s="656">
        <v>0.9</v>
      </c>
      <c r="AA30" s="656"/>
      <c r="AB30" s="656"/>
      <c r="AC30" s="656"/>
      <c r="AD30" s="657">
        <v>4204</v>
      </c>
      <c r="AE30" s="657"/>
      <c r="AF30" s="657"/>
      <c r="AG30" s="657"/>
      <c r="AH30" s="657"/>
      <c r="AI30" s="657"/>
      <c r="AJ30" s="657"/>
      <c r="AK30" s="657"/>
      <c r="AL30" s="632">
        <v>0.1</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673779</v>
      </c>
      <c r="CS30" s="630"/>
      <c r="CT30" s="630"/>
      <c r="CU30" s="630"/>
      <c r="CV30" s="630"/>
      <c r="CW30" s="630"/>
      <c r="CX30" s="630"/>
      <c r="CY30" s="631"/>
      <c r="CZ30" s="632">
        <v>10.6</v>
      </c>
      <c r="DA30" s="642"/>
      <c r="DB30" s="642"/>
      <c r="DC30" s="643"/>
      <c r="DD30" s="635">
        <v>658512</v>
      </c>
      <c r="DE30" s="630"/>
      <c r="DF30" s="630"/>
      <c r="DG30" s="630"/>
      <c r="DH30" s="630"/>
      <c r="DI30" s="630"/>
      <c r="DJ30" s="630"/>
      <c r="DK30" s="631"/>
      <c r="DL30" s="635">
        <v>658512</v>
      </c>
      <c r="DM30" s="630"/>
      <c r="DN30" s="630"/>
      <c r="DO30" s="630"/>
      <c r="DP30" s="630"/>
      <c r="DQ30" s="630"/>
      <c r="DR30" s="630"/>
      <c r="DS30" s="630"/>
      <c r="DT30" s="630"/>
      <c r="DU30" s="630"/>
      <c r="DV30" s="631"/>
      <c r="DW30" s="632">
        <v>16.5</v>
      </c>
      <c r="DX30" s="642"/>
      <c r="DY30" s="642"/>
      <c r="DZ30" s="642"/>
      <c r="EA30" s="642"/>
      <c r="EB30" s="642"/>
      <c r="EC30" s="669"/>
    </row>
    <row r="31" spans="2:133" ht="11.25" customHeight="1" x14ac:dyDescent="0.15">
      <c r="B31" s="626" t="s">
        <v>307</v>
      </c>
      <c r="C31" s="627"/>
      <c r="D31" s="627"/>
      <c r="E31" s="627"/>
      <c r="F31" s="627"/>
      <c r="G31" s="627"/>
      <c r="H31" s="627"/>
      <c r="I31" s="627"/>
      <c r="J31" s="627"/>
      <c r="K31" s="627"/>
      <c r="L31" s="627"/>
      <c r="M31" s="627"/>
      <c r="N31" s="627"/>
      <c r="O31" s="627"/>
      <c r="P31" s="627"/>
      <c r="Q31" s="628"/>
      <c r="R31" s="629">
        <v>8500</v>
      </c>
      <c r="S31" s="630"/>
      <c r="T31" s="630"/>
      <c r="U31" s="630"/>
      <c r="V31" s="630"/>
      <c r="W31" s="630"/>
      <c r="X31" s="630"/>
      <c r="Y31" s="631"/>
      <c r="Z31" s="656">
        <v>0.1</v>
      </c>
      <c r="AA31" s="656"/>
      <c r="AB31" s="656"/>
      <c r="AC31" s="656"/>
      <c r="AD31" s="657" t="s">
        <v>126</v>
      </c>
      <c r="AE31" s="657"/>
      <c r="AF31" s="657"/>
      <c r="AG31" s="657"/>
      <c r="AH31" s="657"/>
      <c r="AI31" s="657"/>
      <c r="AJ31" s="657"/>
      <c r="AK31" s="657"/>
      <c r="AL31" s="632" t="s">
        <v>126</v>
      </c>
      <c r="AM31" s="633"/>
      <c r="AN31" s="633"/>
      <c r="AO31" s="658"/>
      <c r="AP31" s="704" t="s">
        <v>308</v>
      </c>
      <c r="AQ31" s="705"/>
      <c r="AR31" s="705"/>
      <c r="AS31" s="705"/>
      <c r="AT31" s="710" t="s">
        <v>309</v>
      </c>
      <c r="AU31" s="367"/>
      <c r="AV31" s="367"/>
      <c r="AW31" s="367"/>
      <c r="AX31" s="697" t="s">
        <v>185</v>
      </c>
      <c r="AY31" s="698"/>
      <c r="AZ31" s="698"/>
      <c r="BA31" s="698"/>
      <c r="BB31" s="698"/>
      <c r="BC31" s="698"/>
      <c r="BD31" s="698"/>
      <c r="BE31" s="698"/>
      <c r="BF31" s="699"/>
      <c r="BG31" s="700">
        <v>99.4</v>
      </c>
      <c r="BH31" s="701"/>
      <c r="BI31" s="701"/>
      <c r="BJ31" s="701"/>
      <c r="BK31" s="701"/>
      <c r="BL31" s="701"/>
      <c r="BM31" s="702">
        <v>96.2</v>
      </c>
      <c r="BN31" s="701"/>
      <c r="BO31" s="701"/>
      <c r="BP31" s="701"/>
      <c r="BQ31" s="703"/>
      <c r="BR31" s="700">
        <v>98.4</v>
      </c>
      <c r="BS31" s="701"/>
      <c r="BT31" s="701"/>
      <c r="BU31" s="701"/>
      <c r="BV31" s="701"/>
      <c r="BW31" s="701"/>
      <c r="BX31" s="702">
        <v>95</v>
      </c>
      <c r="BY31" s="701"/>
      <c r="BZ31" s="701"/>
      <c r="CA31" s="701"/>
      <c r="CB31" s="703"/>
      <c r="CD31" s="718"/>
      <c r="CE31" s="719"/>
      <c r="CF31" s="666" t="s">
        <v>310</v>
      </c>
      <c r="CG31" s="667"/>
      <c r="CH31" s="667"/>
      <c r="CI31" s="667"/>
      <c r="CJ31" s="667"/>
      <c r="CK31" s="667"/>
      <c r="CL31" s="667"/>
      <c r="CM31" s="667"/>
      <c r="CN31" s="667"/>
      <c r="CO31" s="667"/>
      <c r="CP31" s="667"/>
      <c r="CQ31" s="668"/>
      <c r="CR31" s="629">
        <v>42533</v>
      </c>
      <c r="CS31" s="640"/>
      <c r="CT31" s="640"/>
      <c r="CU31" s="640"/>
      <c r="CV31" s="640"/>
      <c r="CW31" s="640"/>
      <c r="CX31" s="640"/>
      <c r="CY31" s="641"/>
      <c r="CZ31" s="632">
        <v>0.7</v>
      </c>
      <c r="DA31" s="642"/>
      <c r="DB31" s="642"/>
      <c r="DC31" s="643"/>
      <c r="DD31" s="635">
        <v>41731</v>
      </c>
      <c r="DE31" s="640"/>
      <c r="DF31" s="640"/>
      <c r="DG31" s="640"/>
      <c r="DH31" s="640"/>
      <c r="DI31" s="640"/>
      <c r="DJ31" s="640"/>
      <c r="DK31" s="641"/>
      <c r="DL31" s="635">
        <v>41731</v>
      </c>
      <c r="DM31" s="640"/>
      <c r="DN31" s="640"/>
      <c r="DO31" s="640"/>
      <c r="DP31" s="640"/>
      <c r="DQ31" s="640"/>
      <c r="DR31" s="640"/>
      <c r="DS31" s="640"/>
      <c r="DT31" s="640"/>
      <c r="DU31" s="640"/>
      <c r="DV31" s="641"/>
      <c r="DW31" s="632">
        <v>1</v>
      </c>
      <c r="DX31" s="642"/>
      <c r="DY31" s="642"/>
      <c r="DZ31" s="642"/>
      <c r="EA31" s="642"/>
      <c r="EB31" s="642"/>
      <c r="EC31" s="669"/>
    </row>
    <row r="32" spans="2:133" ht="11.25" customHeight="1" x14ac:dyDescent="0.15">
      <c r="B32" s="626" t="s">
        <v>311</v>
      </c>
      <c r="C32" s="627"/>
      <c r="D32" s="627"/>
      <c r="E32" s="627"/>
      <c r="F32" s="627"/>
      <c r="G32" s="627"/>
      <c r="H32" s="627"/>
      <c r="I32" s="627"/>
      <c r="J32" s="627"/>
      <c r="K32" s="627"/>
      <c r="L32" s="627"/>
      <c r="M32" s="627"/>
      <c r="N32" s="627"/>
      <c r="O32" s="627"/>
      <c r="P32" s="627"/>
      <c r="Q32" s="628"/>
      <c r="R32" s="629">
        <v>1024772</v>
      </c>
      <c r="S32" s="630"/>
      <c r="T32" s="630"/>
      <c r="U32" s="630"/>
      <c r="V32" s="630"/>
      <c r="W32" s="630"/>
      <c r="X32" s="630"/>
      <c r="Y32" s="631"/>
      <c r="Z32" s="656">
        <v>15.4</v>
      </c>
      <c r="AA32" s="656"/>
      <c r="AB32" s="656"/>
      <c r="AC32" s="656"/>
      <c r="AD32" s="657" t="s">
        <v>126</v>
      </c>
      <c r="AE32" s="657"/>
      <c r="AF32" s="657"/>
      <c r="AG32" s="657"/>
      <c r="AH32" s="657"/>
      <c r="AI32" s="657"/>
      <c r="AJ32" s="657"/>
      <c r="AK32" s="657"/>
      <c r="AL32" s="632" t="s">
        <v>126</v>
      </c>
      <c r="AM32" s="633"/>
      <c r="AN32" s="633"/>
      <c r="AO32" s="658"/>
      <c r="AP32" s="706"/>
      <c r="AQ32" s="707"/>
      <c r="AR32" s="707"/>
      <c r="AS32" s="707"/>
      <c r="AT32" s="711"/>
      <c r="AU32" s="363" t="s">
        <v>312</v>
      </c>
      <c r="AV32" s="363"/>
      <c r="AW32" s="363"/>
      <c r="AX32" s="626" t="s">
        <v>313</v>
      </c>
      <c r="AY32" s="627"/>
      <c r="AZ32" s="627"/>
      <c r="BA32" s="627"/>
      <c r="BB32" s="627"/>
      <c r="BC32" s="627"/>
      <c r="BD32" s="627"/>
      <c r="BE32" s="627"/>
      <c r="BF32" s="628"/>
      <c r="BG32" s="695">
        <v>99.3</v>
      </c>
      <c r="BH32" s="640"/>
      <c r="BI32" s="640"/>
      <c r="BJ32" s="640"/>
      <c r="BK32" s="640"/>
      <c r="BL32" s="640"/>
      <c r="BM32" s="633">
        <v>95.2</v>
      </c>
      <c r="BN32" s="696"/>
      <c r="BO32" s="696"/>
      <c r="BP32" s="696"/>
      <c r="BQ32" s="673"/>
      <c r="BR32" s="695">
        <v>99</v>
      </c>
      <c r="BS32" s="640"/>
      <c r="BT32" s="640"/>
      <c r="BU32" s="640"/>
      <c r="BV32" s="640"/>
      <c r="BW32" s="640"/>
      <c r="BX32" s="633">
        <v>94.8</v>
      </c>
      <c r="BY32" s="696"/>
      <c r="BZ32" s="696"/>
      <c r="CA32" s="696"/>
      <c r="CB32" s="673"/>
      <c r="CD32" s="720"/>
      <c r="CE32" s="721"/>
      <c r="CF32" s="666" t="s">
        <v>314</v>
      </c>
      <c r="CG32" s="667"/>
      <c r="CH32" s="667"/>
      <c r="CI32" s="667"/>
      <c r="CJ32" s="667"/>
      <c r="CK32" s="667"/>
      <c r="CL32" s="667"/>
      <c r="CM32" s="667"/>
      <c r="CN32" s="667"/>
      <c r="CO32" s="667"/>
      <c r="CP32" s="667"/>
      <c r="CQ32" s="668"/>
      <c r="CR32" s="629" t="s">
        <v>126</v>
      </c>
      <c r="CS32" s="630"/>
      <c r="CT32" s="630"/>
      <c r="CU32" s="630"/>
      <c r="CV32" s="630"/>
      <c r="CW32" s="630"/>
      <c r="CX32" s="630"/>
      <c r="CY32" s="631"/>
      <c r="CZ32" s="632" t="s">
        <v>126</v>
      </c>
      <c r="DA32" s="642"/>
      <c r="DB32" s="642"/>
      <c r="DC32" s="643"/>
      <c r="DD32" s="635" t="s">
        <v>126</v>
      </c>
      <c r="DE32" s="630"/>
      <c r="DF32" s="630"/>
      <c r="DG32" s="630"/>
      <c r="DH32" s="630"/>
      <c r="DI32" s="630"/>
      <c r="DJ32" s="630"/>
      <c r="DK32" s="631"/>
      <c r="DL32" s="635" t="s">
        <v>126</v>
      </c>
      <c r="DM32" s="630"/>
      <c r="DN32" s="630"/>
      <c r="DO32" s="630"/>
      <c r="DP32" s="630"/>
      <c r="DQ32" s="630"/>
      <c r="DR32" s="630"/>
      <c r="DS32" s="630"/>
      <c r="DT32" s="630"/>
      <c r="DU32" s="630"/>
      <c r="DV32" s="631"/>
      <c r="DW32" s="632" t="s">
        <v>126</v>
      </c>
      <c r="DX32" s="642"/>
      <c r="DY32" s="642"/>
      <c r="DZ32" s="642"/>
      <c r="EA32" s="642"/>
      <c r="EB32" s="642"/>
      <c r="EC32" s="669"/>
    </row>
    <row r="33" spans="2:133" ht="11.25" customHeight="1" x14ac:dyDescent="0.15">
      <c r="B33" s="692" t="s">
        <v>315</v>
      </c>
      <c r="C33" s="693"/>
      <c r="D33" s="693"/>
      <c r="E33" s="693"/>
      <c r="F33" s="693"/>
      <c r="G33" s="693"/>
      <c r="H33" s="693"/>
      <c r="I33" s="693"/>
      <c r="J33" s="693"/>
      <c r="K33" s="693"/>
      <c r="L33" s="693"/>
      <c r="M33" s="693"/>
      <c r="N33" s="693"/>
      <c r="O33" s="693"/>
      <c r="P33" s="693"/>
      <c r="Q33" s="694"/>
      <c r="R33" s="629" t="s">
        <v>126</v>
      </c>
      <c r="S33" s="630"/>
      <c r="T33" s="630"/>
      <c r="U33" s="630"/>
      <c r="V33" s="630"/>
      <c r="W33" s="630"/>
      <c r="X33" s="630"/>
      <c r="Y33" s="631"/>
      <c r="Z33" s="656" t="s">
        <v>126</v>
      </c>
      <c r="AA33" s="656"/>
      <c r="AB33" s="656"/>
      <c r="AC33" s="656"/>
      <c r="AD33" s="657" t="s">
        <v>126</v>
      </c>
      <c r="AE33" s="657"/>
      <c r="AF33" s="657"/>
      <c r="AG33" s="657"/>
      <c r="AH33" s="657"/>
      <c r="AI33" s="657"/>
      <c r="AJ33" s="657"/>
      <c r="AK33" s="657"/>
      <c r="AL33" s="632" t="s">
        <v>126</v>
      </c>
      <c r="AM33" s="633"/>
      <c r="AN33" s="633"/>
      <c r="AO33" s="658"/>
      <c r="AP33" s="708"/>
      <c r="AQ33" s="709"/>
      <c r="AR33" s="709"/>
      <c r="AS33" s="709"/>
      <c r="AT33" s="712"/>
      <c r="AU33" s="361"/>
      <c r="AV33" s="361"/>
      <c r="AW33" s="361"/>
      <c r="AX33" s="606" t="s">
        <v>316</v>
      </c>
      <c r="AY33" s="607"/>
      <c r="AZ33" s="607"/>
      <c r="BA33" s="607"/>
      <c r="BB33" s="607"/>
      <c r="BC33" s="607"/>
      <c r="BD33" s="607"/>
      <c r="BE33" s="607"/>
      <c r="BF33" s="608"/>
      <c r="BG33" s="691">
        <v>99.4</v>
      </c>
      <c r="BH33" s="610"/>
      <c r="BI33" s="610"/>
      <c r="BJ33" s="610"/>
      <c r="BK33" s="610"/>
      <c r="BL33" s="610"/>
      <c r="BM33" s="648">
        <v>96.5</v>
      </c>
      <c r="BN33" s="610"/>
      <c r="BO33" s="610"/>
      <c r="BP33" s="610"/>
      <c r="BQ33" s="659"/>
      <c r="BR33" s="691">
        <v>97.9</v>
      </c>
      <c r="BS33" s="610"/>
      <c r="BT33" s="610"/>
      <c r="BU33" s="610"/>
      <c r="BV33" s="610"/>
      <c r="BW33" s="610"/>
      <c r="BX33" s="648">
        <v>94.6</v>
      </c>
      <c r="BY33" s="610"/>
      <c r="BZ33" s="610"/>
      <c r="CA33" s="610"/>
      <c r="CB33" s="659"/>
      <c r="CD33" s="666" t="s">
        <v>317</v>
      </c>
      <c r="CE33" s="667"/>
      <c r="CF33" s="667"/>
      <c r="CG33" s="667"/>
      <c r="CH33" s="667"/>
      <c r="CI33" s="667"/>
      <c r="CJ33" s="667"/>
      <c r="CK33" s="667"/>
      <c r="CL33" s="667"/>
      <c r="CM33" s="667"/>
      <c r="CN33" s="667"/>
      <c r="CO33" s="667"/>
      <c r="CP33" s="667"/>
      <c r="CQ33" s="668"/>
      <c r="CR33" s="629">
        <v>3046405</v>
      </c>
      <c r="CS33" s="640"/>
      <c r="CT33" s="640"/>
      <c r="CU33" s="640"/>
      <c r="CV33" s="640"/>
      <c r="CW33" s="640"/>
      <c r="CX33" s="640"/>
      <c r="CY33" s="641"/>
      <c r="CZ33" s="632">
        <v>47.7</v>
      </c>
      <c r="DA33" s="642"/>
      <c r="DB33" s="642"/>
      <c r="DC33" s="643"/>
      <c r="DD33" s="635">
        <v>2538131</v>
      </c>
      <c r="DE33" s="640"/>
      <c r="DF33" s="640"/>
      <c r="DG33" s="640"/>
      <c r="DH33" s="640"/>
      <c r="DI33" s="640"/>
      <c r="DJ33" s="640"/>
      <c r="DK33" s="641"/>
      <c r="DL33" s="635">
        <v>1553647</v>
      </c>
      <c r="DM33" s="640"/>
      <c r="DN33" s="640"/>
      <c r="DO33" s="640"/>
      <c r="DP33" s="640"/>
      <c r="DQ33" s="640"/>
      <c r="DR33" s="640"/>
      <c r="DS33" s="640"/>
      <c r="DT33" s="640"/>
      <c r="DU33" s="640"/>
      <c r="DV33" s="641"/>
      <c r="DW33" s="632">
        <v>39</v>
      </c>
      <c r="DX33" s="642"/>
      <c r="DY33" s="642"/>
      <c r="DZ33" s="642"/>
      <c r="EA33" s="642"/>
      <c r="EB33" s="642"/>
      <c r="EC33" s="669"/>
    </row>
    <row r="34" spans="2:133" ht="11.25" customHeight="1" x14ac:dyDescent="0.15">
      <c r="B34" s="626" t="s">
        <v>318</v>
      </c>
      <c r="C34" s="627"/>
      <c r="D34" s="627"/>
      <c r="E34" s="627"/>
      <c r="F34" s="627"/>
      <c r="G34" s="627"/>
      <c r="H34" s="627"/>
      <c r="I34" s="627"/>
      <c r="J34" s="627"/>
      <c r="K34" s="627"/>
      <c r="L34" s="627"/>
      <c r="M34" s="627"/>
      <c r="N34" s="627"/>
      <c r="O34" s="627"/>
      <c r="P34" s="627"/>
      <c r="Q34" s="628"/>
      <c r="R34" s="629">
        <v>384946</v>
      </c>
      <c r="S34" s="630"/>
      <c r="T34" s="630"/>
      <c r="U34" s="630"/>
      <c r="V34" s="630"/>
      <c r="W34" s="630"/>
      <c r="X34" s="630"/>
      <c r="Y34" s="631"/>
      <c r="Z34" s="656">
        <v>5.8</v>
      </c>
      <c r="AA34" s="656"/>
      <c r="AB34" s="656"/>
      <c r="AC34" s="656"/>
      <c r="AD34" s="657" t="s">
        <v>126</v>
      </c>
      <c r="AE34" s="657"/>
      <c r="AF34" s="657"/>
      <c r="AG34" s="657"/>
      <c r="AH34" s="657"/>
      <c r="AI34" s="657"/>
      <c r="AJ34" s="657"/>
      <c r="AK34" s="657"/>
      <c r="AL34" s="632" t="s">
        <v>126</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1073040</v>
      </c>
      <c r="CS34" s="630"/>
      <c r="CT34" s="630"/>
      <c r="CU34" s="630"/>
      <c r="CV34" s="630"/>
      <c r="CW34" s="630"/>
      <c r="CX34" s="630"/>
      <c r="CY34" s="631"/>
      <c r="CZ34" s="632">
        <v>16.8</v>
      </c>
      <c r="DA34" s="642"/>
      <c r="DB34" s="642"/>
      <c r="DC34" s="643"/>
      <c r="DD34" s="635">
        <v>812133</v>
      </c>
      <c r="DE34" s="630"/>
      <c r="DF34" s="630"/>
      <c r="DG34" s="630"/>
      <c r="DH34" s="630"/>
      <c r="DI34" s="630"/>
      <c r="DJ34" s="630"/>
      <c r="DK34" s="631"/>
      <c r="DL34" s="635">
        <v>585964</v>
      </c>
      <c r="DM34" s="630"/>
      <c r="DN34" s="630"/>
      <c r="DO34" s="630"/>
      <c r="DP34" s="630"/>
      <c r="DQ34" s="630"/>
      <c r="DR34" s="630"/>
      <c r="DS34" s="630"/>
      <c r="DT34" s="630"/>
      <c r="DU34" s="630"/>
      <c r="DV34" s="631"/>
      <c r="DW34" s="632">
        <v>14.7</v>
      </c>
      <c r="DX34" s="642"/>
      <c r="DY34" s="642"/>
      <c r="DZ34" s="642"/>
      <c r="EA34" s="642"/>
      <c r="EB34" s="642"/>
      <c r="EC34" s="669"/>
    </row>
    <row r="35" spans="2:133" ht="11.25" customHeight="1" x14ac:dyDescent="0.15">
      <c r="B35" s="626" t="s">
        <v>320</v>
      </c>
      <c r="C35" s="627"/>
      <c r="D35" s="627"/>
      <c r="E35" s="627"/>
      <c r="F35" s="627"/>
      <c r="G35" s="627"/>
      <c r="H35" s="627"/>
      <c r="I35" s="627"/>
      <c r="J35" s="627"/>
      <c r="K35" s="627"/>
      <c r="L35" s="627"/>
      <c r="M35" s="627"/>
      <c r="N35" s="627"/>
      <c r="O35" s="627"/>
      <c r="P35" s="627"/>
      <c r="Q35" s="628"/>
      <c r="R35" s="629">
        <v>126761</v>
      </c>
      <c r="S35" s="630"/>
      <c r="T35" s="630"/>
      <c r="U35" s="630"/>
      <c r="V35" s="630"/>
      <c r="W35" s="630"/>
      <c r="X35" s="630"/>
      <c r="Y35" s="631"/>
      <c r="Z35" s="656">
        <v>1.9</v>
      </c>
      <c r="AA35" s="656"/>
      <c r="AB35" s="656"/>
      <c r="AC35" s="656"/>
      <c r="AD35" s="657">
        <v>1851</v>
      </c>
      <c r="AE35" s="657"/>
      <c r="AF35" s="657"/>
      <c r="AG35" s="657"/>
      <c r="AH35" s="657"/>
      <c r="AI35" s="657"/>
      <c r="AJ35" s="657"/>
      <c r="AK35" s="657"/>
      <c r="AL35" s="632">
        <v>0</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28124</v>
      </c>
      <c r="CS35" s="640"/>
      <c r="CT35" s="640"/>
      <c r="CU35" s="640"/>
      <c r="CV35" s="640"/>
      <c r="CW35" s="640"/>
      <c r="CX35" s="640"/>
      <c r="CY35" s="641"/>
      <c r="CZ35" s="632">
        <v>0.4</v>
      </c>
      <c r="DA35" s="642"/>
      <c r="DB35" s="642"/>
      <c r="DC35" s="643"/>
      <c r="DD35" s="635">
        <v>27334</v>
      </c>
      <c r="DE35" s="640"/>
      <c r="DF35" s="640"/>
      <c r="DG35" s="640"/>
      <c r="DH35" s="640"/>
      <c r="DI35" s="640"/>
      <c r="DJ35" s="640"/>
      <c r="DK35" s="641"/>
      <c r="DL35" s="635">
        <v>27334</v>
      </c>
      <c r="DM35" s="640"/>
      <c r="DN35" s="640"/>
      <c r="DO35" s="640"/>
      <c r="DP35" s="640"/>
      <c r="DQ35" s="640"/>
      <c r="DR35" s="640"/>
      <c r="DS35" s="640"/>
      <c r="DT35" s="640"/>
      <c r="DU35" s="640"/>
      <c r="DV35" s="641"/>
      <c r="DW35" s="632">
        <v>0.7</v>
      </c>
      <c r="DX35" s="642"/>
      <c r="DY35" s="642"/>
      <c r="DZ35" s="642"/>
      <c r="EA35" s="642"/>
      <c r="EB35" s="642"/>
      <c r="EC35" s="669"/>
    </row>
    <row r="36" spans="2:133" ht="11.25" customHeight="1" x14ac:dyDescent="0.15">
      <c r="B36" s="626" t="s">
        <v>324</v>
      </c>
      <c r="C36" s="627"/>
      <c r="D36" s="627"/>
      <c r="E36" s="627"/>
      <c r="F36" s="627"/>
      <c r="G36" s="627"/>
      <c r="H36" s="627"/>
      <c r="I36" s="627"/>
      <c r="J36" s="627"/>
      <c r="K36" s="627"/>
      <c r="L36" s="627"/>
      <c r="M36" s="627"/>
      <c r="N36" s="627"/>
      <c r="O36" s="627"/>
      <c r="P36" s="627"/>
      <c r="Q36" s="628"/>
      <c r="R36" s="629">
        <v>326141</v>
      </c>
      <c r="S36" s="630"/>
      <c r="T36" s="630"/>
      <c r="U36" s="630"/>
      <c r="V36" s="630"/>
      <c r="W36" s="630"/>
      <c r="X36" s="630"/>
      <c r="Y36" s="631"/>
      <c r="Z36" s="656">
        <v>4.9000000000000004</v>
      </c>
      <c r="AA36" s="656"/>
      <c r="AB36" s="656"/>
      <c r="AC36" s="656"/>
      <c r="AD36" s="657" t="s">
        <v>126</v>
      </c>
      <c r="AE36" s="657"/>
      <c r="AF36" s="657"/>
      <c r="AG36" s="657"/>
      <c r="AH36" s="657"/>
      <c r="AI36" s="657"/>
      <c r="AJ36" s="657"/>
      <c r="AK36" s="657"/>
      <c r="AL36" s="632" t="s">
        <v>126</v>
      </c>
      <c r="AM36" s="633"/>
      <c r="AN36" s="633"/>
      <c r="AO36" s="658"/>
      <c r="AP36" s="218"/>
      <c r="AQ36" s="679" t="s">
        <v>325</v>
      </c>
      <c r="AR36" s="680"/>
      <c r="AS36" s="680"/>
      <c r="AT36" s="680"/>
      <c r="AU36" s="680"/>
      <c r="AV36" s="680"/>
      <c r="AW36" s="680"/>
      <c r="AX36" s="680"/>
      <c r="AY36" s="681"/>
      <c r="AZ36" s="682">
        <v>901109</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7240</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815993</v>
      </c>
      <c r="CS36" s="630"/>
      <c r="CT36" s="630"/>
      <c r="CU36" s="630"/>
      <c r="CV36" s="630"/>
      <c r="CW36" s="630"/>
      <c r="CX36" s="630"/>
      <c r="CY36" s="631"/>
      <c r="CZ36" s="632">
        <v>12.8</v>
      </c>
      <c r="DA36" s="642"/>
      <c r="DB36" s="642"/>
      <c r="DC36" s="643"/>
      <c r="DD36" s="635">
        <v>672611</v>
      </c>
      <c r="DE36" s="630"/>
      <c r="DF36" s="630"/>
      <c r="DG36" s="630"/>
      <c r="DH36" s="630"/>
      <c r="DI36" s="630"/>
      <c r="DJ36" s="630"/>
      <c r="DK36" s="631"/>
      <c r="DL36" s="635">
        <v>516880</v>
      </c>
      <c r="DM36" s="630"/>
      <c r="DN36" s="630"/>
      <c r="DO36" s="630"/>
      <c r="DP36" s="630"/>
      <c r="DQ36" s="630"/>
      <c r="DR36" s="630"/>
      <c r="DS36" s="630"/>
      <c r="DT36" s="630"/>
      <c r="DU36" s="630"/>
      <c r="DV36" s="631"/>
      <c r="DW36" s="632">
        <v>13</v>
      </c>
      <c r="DX36" s="642"/>
      <c r="DY36" s="642"/>
      <c r="DZ36" s="642"/>
      <c r="EA36" s="642"/>
      <c r="EB36" s="642"/>
      <c r="EC36" s="669"/>
    </row>
    <row r="37" spans="2:133" ht="11.25" customHeight="1" x14ac:dyDescent="0.15">
      <c r="B37" s="626" t="s">
        <v>328</v>
      </c>
      <c r="C37" s="627"/>
      <c r="D37" s="627"/>
      <c r="E37" s="627"/>
      <c r="F37" s="627"/>
      <c r="G37" s="627"/>
      <c r="H37" s="627"/>
      <c r="I37" s="627"/>
      <c r="J37" s="627"/>
      <c r="K37" s="627"/>
      <c r="L37" s="627"/>
      <c r="M37" s="627"/>
      <c r="N37" s="627"/>
      <c r="O37" s="627"/>
      <c r="P37" s="627"/>
      <c r="Q37" s="628"/>
      <c r="R37" s="629">
        <v>691</v>
      </c>
      <c r="S37" s="630"/>
      <c r="T37" s="630"/>
      <c r="U37" s="630"/>
      <c r="V37" s="630"/>
      <c r="W37" s="630"/>
      <c r="X37" s="630"/>
      <c r="Y37" s="631"/>
      <c r="Z37" s="656">
        <v>0</v>
      </c>
      <c r="AA37" s="656"/>
      <c r="AB37" s="656"/>
      <c r="AC37" s="656"/>
      <c r="AD37" s="657" t="s">
        <v>126</v>
      </c>
      <c r="AE37" s="657"/>
      <c r="AF37" s="657"/>
      <c r="AG37" s="657"/>
      <c r="AH37" s="657"/>
      <c r="AI37" s="657"/>
      <c r="AJ37" s="657"/>
      <c r="AK37" s="657"/>
      <c r="AL37" s="632" t="s">
        <v>126</v>
      </c>
      <c r="AM37" s="633"/>
      <c r="AN37" s="633"/>
      <c r="AO37" s="658"/>
      <c r="AQ37" s="670" t="s">
        <v>329</v>
      </c>
      <c r="AR37" s="671"/>
      <c r="AS37" s="671"/>
      <c r="AT37" s="671"/>
      <c r="AU37" s="671"/>
      <c r="AV37" s="671"/>
      <c r="AW37" s="671"/>
      <c r="AX37" s="671"/>
      <c r="AY37" s="672"/>
      <c r="AZ37" s="629">
        <v>237213</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-11003</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264166</v>
      </c>
      <c r="CS37" s="640"/>
      <c r="CT37" s="640"/>
      <c r="CU37" s="640"/>
      <c r="CV37" s="640"/>
      <c r="CW37" s="640"/>
      <c r="CX37" s="640"/>
      <c r="CY37" s="641"/>
      <c r="CZ37" s="632">
        <v>4.0999999999999996</v>
      </c>
      <c r="DA37" s="642"/>
      <c r="DB37" s="642"/>
      <c r="DC37" s="643"/>
      <c r="DD37" s="635">
        <v>264166</v>
      </c>
      <c r="DE37" s="640"/>
      <c r="DF37" s="640"/>
      <c r="DG37" s="640"/>
      <c r="DH37" s="640"/>
      <c r="DI37" s="640"/>
      <c r="DJ37" s="640"/>
      <c r="DK37" s="641"/>
      <c r="DL37" s="635">
        <v>242007</v>
      </c>
      <c r="DM37" s="640"/>
      <c r="DN37" s="640"/>
      <c r="DO37" s="640"/>
      <c r="DP37" s="640"/>
      <c r="DQ37" s="640"/>
      <c r="DR37" s="640"/>
      <c r="DS37" s="640"/>
      <c r="DT37" s="640"/>
      <c r="DU37" s="640"/>
      <c r="DV37" s="641"/>
      <c r="DW37" s="632">
        <v>6.1</v>
      </c>
      <c r="DX37" s="642"/>
      <c r="DY37" s="642"/>
      <c r="DZ37" s="642"/>
      <c r="EA37" s="642"/>
      <c r="EB37" s="642"/>
      <c r="EC37" s="669"/>
    </row>
    <row r="38" spans="2:133" ht="11.25" customHeight="1" x14ac:dyDescent="0.15">
      <c r="B38" s="626" t="s">
        <v>332</v>
      </c>
      <c r="C38" s="627"/>
      <c r="D38" s="627"/>
      <c r="E38" s="627"/>
      <c r="F38" s="627"/>
      <c r="G38" s="627"/>
      <c r="H38" s="627"/>
      <c r="I38" s="627"/>
      <c r="J38" s="627"/>
      <c r="K38" s="627"/>
      <c r="L38" s="627"/>
      <c r="M38" s="627"/>
      <c r="N38" s="627"/>
      <c r="O38" s="627"/>
      <c r="P38" s="627"/>
      <c r="Q38" s="628"/>
      <c r="R38" s="629">
        <v>146277</v>
      </c>
      <c r="S38" s="630"/>
      <c r="T38" s="630"/>
      <c r="U38" s="630"/>
      <c r="V38" s="630"/>
      <c r="W38" s="630"/>
      <c r="X38" s="630"/>
      <c r="Y38" s="631"/>
      <c r="Z38" s="656">
        <v>2.2000000000000002</v>
      </c>
      <c r="AA38" s="656"/>
      <c r="AB38" s="656"/>
      <c r="AC38" s="656"/>
      <c r="AD38" s="657" t="s">
        <v>126</v>
      </c>
      <c r="AE38" s="657"/>
      <c r="AF38" s="657"/>
      <c r="AG38" s="657"/>
      <c r="AH38" s="657"/>
      <c r="AI38" s="657"/>
      <c r="AJ38" s="657"/>
      <c r="AK38" s="657"/>
      <c r="AL38" s="632" t="s">
        <v>126</v>
      </c>
      <c r="AM38" s="633"/>
      <c r="AN38" s="633"/>
      <c r="AO38" s="658"/>
      <c r="AQ38" s="670" t="s">
        <v>333</v>
      </c>
      <c r="AR38" s="671"/>
      <c r="AS38" s="671"/>
      <c r="AT38" s="671"/>
      <c r="AU38" s="671"/>
      <c r="AV38" s="671"/>
      <c r="AW38" s="671"/>
      <c r="AX38" s="671"/>
      <c r="AY38" s="672"/>
      <c r="AZ38" s="629">
        <v>144774</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1520</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450912</v>
      </c>
      <c r="CS38" s="630"/>
      <c r="CT38" s="630"/>
      <c r="CU38" s="630"/>
      <c r="CV38" s="630"/>
      <c r="CW38" s="630"/>
      <c r="CX38" s="630"/>
      <c r="CY38" s="631"/>
      <c r="CZ38" s="632">
        <v>7.1</v>
      </c>
      <c r="DA38" s="642"/>
      <c r="DB38" s="642"/>
      <c r="DC38" s="643"/>
      <c r="DD38" s="635">
        <v>373725</v>
      </c>
      <c r="DE38" s="630"/>
      <c r="DF38" s="630"/>
      <c r="DG38" s="630"/>
      <c r="DH38" s="630"/>
      <c r="DI38" s="630"/>
      <c r="DJ38" s="630"/>
      <c r="DK38" s="631"/>
      <c r="DL38" s="635">
        <v>347898</v>
      </c>
      <c r="DM38" s="630"/>
      <c r="DN38" s="630"/>
      <c r="DO38" s="630"/>
      <c r="DP38" s="630"/>
      <c r="DQ38" s="630"/>
      <c r="DR38" s="630"/>
      <c r="DS38" s="630"/>
      <c r="DT38" s="630"/>
      <c r="DU38" s="630"/>
      <c r="DV38" s="631"/>
      <c r="DW38" s="632">
        <v>8.6999999999999993</v>
      </c>
      <c r="DX38" s="642"/>
      <c r="DY38" s="642"/>
      <c r="DZ38" s="642"/>
      <c r="EA38" s="642"/>
      <c r="EB38" s="642"/>
      <c r="EC38" s="669"/>
    </row>
    <row r="39" spans="2:133" ht="11.25" customHeight="1" x14ac:dyDescent="0.15">
      <c r="B39" s="626" t="s">
        <v>336</v>
      </c>
      <c r="C39" s="627"/>
      <c r="D39" s="627"/>
      <c r="E39" s="627"/>
      <c r="F39" s="627"/>
      <c r="G39" s="627"/>
      <c r="H39" s="627"/>
      <c r="I39" s="627"/>
      <c r="J39" s="627"/>
      <c r="K39" s="627"/>
      <c r="L39" s="627"/>
      <c r="M39" s="627"/>
      <c r="N39" s="627"/>
      <c r="O39" s="627"/>
      <c r="P39" s="627"/>
      <c r="Q39" s="628"/>
      <c r="R39" s="629">
        <v>126267</v>
      </c>
      <c r="S39" s="630"/>
      <c r="T39" s="630"/>
      <c r="U39" s="630"/>
      <c r="V39" s="630"/>
      <c r="W39" s="630"/>
      <c r="X39" s="630"/>
      <c r="Y39" s="631"/>
      <c r="Z39" s="656">
        <v>1.9</v>
      </c>
      <c r="AA39" s="656"/>
      <c r="AB39" s="656"/>
      <c r="AC39" s="656"/>
      <c r="AD39" s="657">
        <v>1</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v>68210</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2430</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449769</v>
      </c>
      <c r="CS39" s="640"/>
      <c r="CT39" s="640"/>
      <c r="CU39" s="640"/>
      <c r="CV39" s="640"/>
      <c r="CW39" s="640"/>
      <c r="CX39" s="640"/>
      <c r="CY39" s="641"/>
      <c r="CZ39" s="632">
        <v>7</v>
      </c>
      <c r="DA39" s="642"/>
      <c r="DB39" s="642"/>
      <c r="DC39" s="643"/>
      <c r="DD39" s="635">
        <v>449761</v>
      </c>
      <c r="DE39" s="640"/>
      <c r="DF39" s="640"/>
      <c r="DG39" s="640"/>
      <c r="DH39" s="640"/>
      <c r="DI39" s="640"/>
      <c r="DJ39" s="640"/>
      <c r="DK39" s="641"/>
      <c r="DL39" s="635" t="s">
        <v>126</v>
      </c>
      <c r="DM39" s="640"/>
      <c r="DN39" s="640"/>
      <c r="DO39" s="640"/>
      <c r="DP39" s="640"/>
      <c r="DQ39" s="640"/>
      <c r="DR39" s="640"/>
      <c r="DS39" s="640"/>
      <c r="DT39" s="640"/>
      <c r="DU39" s="640"/>
      <c r="DV39" s="641"/>
      <c r="DW39" s="632" t="s">
        <v>126</v>
      </c>
      <c r="DX39" s="642"/>
      <c r="DY39" s="642"/>
      <c r="DZ39" s="642"/>
      <c r="EA39" s="642"/>
      <c r="EB39" s="642"/>
      <c r="EC39" s="669"/>
    </row>
    <row r="40" spans="2:133" ht="11.25" customHeight="1" x14ac:dyDescent="0.15">
      <c r="B40" s="626" t="s">
        <v>340</v>
      </c>
      <c r="C40" s="627"/>
      <c r="D40" s="627"/>
      <c r="E40" s="627"/>
      <c r="F40" s="627"/>
      <c r="G40" s="627"/>
      <c r="H40" s="627"/>
      <c r="I40" s="627"/>
      <c r="J40" s="627"/>
      <c r="K40" s="627"/>
      <c r="L40" s="627"/>
      <c r="M40" s="627"/>
      <c r="N40" s="627"/>
      <c r="O40" s="627"/>
      <c r="P40" s="627"/>
      <c r="Q40" s="628"/>
      <c r="R40" s="629">
        <v>398100</v>
      </c>
      <c r="S40" s="630"/>
      <c r="T40" s="630"/>
      <c r="U40" s="630"/>
      <c r="V40" s="630"/>
      <c r="W40" s="630"/>
      <c r="X40" s="630"/>
      <c r="Y40" s="631"/>
      <c r="Z40" s="656">
        <v>6</v>
      </c>
      <c r="AA40" s="656"/>
      <c r="AB40" s="656"/>
      <c r="AC40" s="656"/>
      <c r="AD40" s="657" t="s">
        <v>126</v>
      </c>
      <c r="AE40" s="657"/>
      <c r="AF40" s="657"/>
      <c r="AG40" s="657"/>
      <c r="AH40" s="657"/>
      <c r="AI40" s="657"/>
      <c r="AJ40" s="657"/>
      <c r="AK40" s="657"/>
      <c r="AL40" s="632" t="s">
        <v>126</v>
      </c>
      <c r="AM40" s="633"/>
      <c r="AN40" s="633"/>
      <c r="AO40" s="658"/>
      <c r="AQ40" s="670" t="s">
        <v>341</v>
      </c>
      <c r="AR40" s="671"/>
      <c r="AS40" s="671"/>
      <c r="AT40" s="671"/>
      <c r="AU40" s="671"/>
      <c r="AV40" s="671"/>
      <c r="AW40" s="671"/>
      <c r="AX40" s="671"/>
      <c r="AY40" s="672"/>
      <c r="AZ40" s="629" t="s">
        <v>126</v>
      </c>
      <c r="BA40" s="630"/>
      <c r="BB40" s="630"/>
      <c r="BC40" s="630"/>
      <c r="BD40" s="640"/>
      <c r="BE40" s="640"/>
      <c r="BF40" s="673"/>
      <c r="BG40" s="675" t="s">
        <v>342</v>
      </c>
      <c r="BH40" s="676"/>
      <c r="BI40" s="676"/>
      <c r="BJ40" s="676"/>
      <c r="BK40" s="676"/>
      <c r="BL40" s="365"/>
      <c r="BM40" s="667" t="s">
        <v>343</v>
      </c>
      <c r="BN40" s="667"/>
      <c r="BO40" s="667"/>
      <c r="BP40" s="667"/>
      <c r="BQ40" s="667"/>
      <c r="BR40" s="667"/>
      <c r="BS40" s="667"/>
      <c r="BT40" s="667"/>
      <c r="BU40" s="668"/>
      <c r="BV40" s="629">
        <v>80</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228567</v>
      </c>
      <c r="CS40" s="630"/>
      <c r="CT40" s="630"/>
      <c r="CU40" s="630"/>
      <c r="CV40" s="630"/>
      <c r="CW40" s="630"/>
      <c r="CX40" s="630"/>
      <c r="CY40" s="631"/>
      <c r="CZ40" s="632">
        <v>3.6</v>
      </c>
      <c r="DA40" s="642"/>
      <c r="DB40" s="642"/>
      <c r="DC40" s="643"/>
      <c r="DD40" s="635">
        <v>202567</v>
      </c>
      <c r="DE40" s="630"/>
      <c r="DF40" s="630"/>
      <c r="DG40" s="630"/>
      <c r="DH40" s="630"/>
      <c r="DI40" s="630"/>
      <c r="DJ40" s="630"/>
      <c r="DK40" s="631"/>
      <c r="DL40" s="635">
        <v>75571</v>
      </c>
      <c r="DM40" s="630"/>
      <c r="DN40" s="630"/>
      <c r="DO40" s="630"/>
      <c r="DP40" s="630"/>
      <c r="DQ40" s="630"/>
      <c r="DR40" s="630"/>
      <c r="DS40" s="630"/>
      <c r="DT40" s="630"/>
      <c r="DU40" s="630"/>
      <c r="DV40" s="631"/>
      <c r="DW40" s="632">
        <v>1.9</v>
      </c>
      <c r="DX40" s="642"/>
      <c r="DY40" s="642"/>
      <c r="DZ40" s="642"/>
      <c r="EA40" s="642"/>
      <c r="EB40" s="642"/>
      <c r="EC40" s="669"/>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56" t="s">
        <v>126</v>
      </c>
      <c r="AA41" s="656"/>
      <c r="AB41" s="656"/>
      <c r="AC41" s="656"/>
      <c r="AD41" s="657" t="s">
        <v>126</v>
      </c>
      <c r="AE41" s="657"/>
      <c r="AF41" s="657"/>
      <c r="AG41" s="657"/>
      <c r="AH41" s="657"/>
      <c r="AI41" s="657"/>
      <c r="AJ41" s="657"/>
      <c r="AK41" s="657"/>
      <c r="AL41" s="632" t="s">
        <v>126</v>
      </c>
      <c r="AM41" s="633"/>
      <c r="AN41" s="633"/>
      <c r="AO41" s="658"/>
      <c r="AQ41" s="670" t="s">
        <v>346</v>
      </c>
      <c r="AR41" s="671"/>
      <c r="AS41" s="671"/>
      <c r="AT41" s="671"/>
      <c r="AU41" s="671"/>
      <c r="AV41" s="671"/>
      <c r="AW41" s="671"/>
      <c r="AX41" s="671"/>
      <c r="AY41" s="672"/>
      <c r="AZ41" s="629">
        <v>98491</v>
      </c>
      <c r="BA41" s="630"/>
      <c r="BB41" s="630"/>
      <c r="BC41" s="630"/>
      <c r="BD41" s="640"/>
      <c r="BE41" s="640"/>
      <c r="BF41" s="673"/>
      <c r="BG41" s="675"/>
      <c r="BH41" s="676"/>
      <c r="BI41" s="676"/>
      <c r="BJ41" s="676"/>
      <c r="BK41" s="676"/>
      <c r="BL41" s="365"/>
      <c r="BM41" s="667" t="s">
        <v>347</v>
      </c>
      <c r="BN41" s="667"/>
      <c r="BO41" s="667"/>
      <c r="BP41" s="667"/>
      <c r="BQ41" s="667"/>
      <c r="BR41" s="667"/>
      <c r="BS41" s="667"/>
      <c r="BT41" s="667"/>
      <c r="BU41" s="668"/>
      <c r="BV41" s="629" t="s">
        <v>126</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126</v>
      </c>
      <c r="CS41" s="640"/>
      <c r="CT41" s="640"/>
      <c r="CU41" s="640"/>
      <c r="CV41" s="640"/>
      <c r="CW41" s="640"/>
      <c r="CX41" s="640"/>
      <c r="CY41" s="641"/>
      <c r="CZ41" s="632" t="s">
        <v>126</v>
      </c>
      <c r="DA41" s="642"/>
      <c r="DB41" s="642"/>
      <c r="DC41" s="643"/>
      <c r="DD41" s="635" t="s">
        <v>126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56" t="s">
        <v>126</v>
      </c>
      <c r="AA42" s="656"/>
      <c r="AB42" s="656"/>
      <c r="AC42" s="656"/>
      <c r="AD42" s="657" t="s">
        <v>126</v>
      </c>
      <c r="AE42" s="657"/>
      <c r="AF42" s="657"/>
      <c r="AG42" s="657"/>
      <c r="AH42" s="657"/>
      <c r="AI42" s="657"/>
      <c r="AJ42" s="657"/>
      <c r="AK42" s="657"/>
      <c r="AL42" s="632" t="s">
        <v>126</v>
      </c>
      <c r="AM42" s="633"/>
      <c r="AN42" s="633"/>
      <c r="AO42" s="658"/>
      <c r="AQ42" s="663" t="s">
        <v>350</v>
      </c>
      <c r="AR42" s="664"/>
      <c r="AS42" s="664"/>
      <c r="AT42" s="664"/>
      <c r="AU42" s="664"/>
      <c r="AV42" s="664"/>
      <c r="AW42" s="664"/>
      <c r="AX42" s="664"/>
      <c r="AY42" s="665"/>
      <c r="AZ42" s="609">
        <v>352421</v>
      </c>
      <c r="BA42" s="644"/>
      <c r="BB42" s="644"/>
      <c r="BC42" s="644"/>
      <c r="BD42" s="610"/>
      <c r="BE42" s="610"/>
      <c r="BF42" s="659"/>
      <c r="BG42" s="677"/>
      <c r="BH42" s="678"/>
      <c r="BI42" s="678"/>
      <c r="BJ42" s="678"/>
      <c r="BK42" s="678"/>
      <c r="BL42" s="366"/>
      <c r="BM42" s="660" t="s">
        <v>351</v>
      </c>
      <c r="BN42" s="660"/>
      <c r="BO42" s="660"/>
      <c r="BP42" s="660"/>
      <c r="BQ42" s="660"/>
      <c r="BR42" s="660"/>
      <c r="BS42" s="660"/>
      <c r="BT42" s="660"/>
      <c r="BU42" s="661"/>
      <c r="BV42" s="609">
        <v>388</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715667</v>
      </c>
      <c r="CS42" s="640"/>
      <c r="CT42" s="640"/>
      <c r="CU42" s="640"/>
      <c r="CV42" s="640"/>
      <c r="CW42" s="640"/>
      <c r="CX42" s="640"/>
      <c r="CY42" s="641"/>
      <c r="CZ42" s="632">
        <v>11.2</v>
      </c>
      <c r="DA42" s="642"/>
      <c r="DB42" s="642"/>
      <c r="DC42" s="643"/>
      <c r="DD42" s="635">
        <v>196803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142200</v>
      </c>
      <c r="S43" s="630"/>
      <c r="T43" s="630"/>
      <c r="U43" s="630"/>
      <c r="V43" s="630"/>
      <c r="W43" s="630"/>
      <c r="X43" s="630"/>
      <c r="Y43" s="631"/>
      <c r="Z43" s="656">
        <v>2.1</v>
      </c>
      <c r="AA43" s="656"/>
      <c r="AB43" s="656"/>
      <c r="AC43" s="656"/>
      <c r="AD43" s="657" t="s">
        <v>126</v>
      </c>
      <c r="AE43" s="657"/>
      <c r="AF43" s="657"/>
      <c r="AG43" s="657"/>
      <c r="AH43" s="657"/>
      <c r="AI43" s="657"/>
      <c r="AJ43" s="657"/>
      <c r="AK43" s="657"/>
      <c r="AL43" s="632" t="s">
        <v>126</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28511</v>
      </c>
      <c r="CS43" s="640"/>
      <c r="CT43" s="640"/>
      <c r="CU43" s="640"/>
      <c r="CV43" s="640"/>
      <c r="CW43" s="640"/>
      <c r="CX43" s="640"/>
      <c r="CY43" s="641"/>
      <c r="CZ43" s="632">
        <v>0.4</v>
      </c>
      <c r="DA43" s="642"/>
      <c r="DB43" s="642"/>
      <c r="DC43" s="643"/>
      <c r="DD43" s="635">
        <v>28511</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6660709</v>
      </c>
      <c r="S44" s="644"/>
      <c r="T44" s="644"/>
      <c r="U44" s="644"/>
      <c r="V44" s="644"/>
      <c r="W44" s="644"/>
      <c r="X44" s="644"/>
      <c r="Y44" s="645"/>
      <c r="Z44" s="646">
        <v>100</v>
      </c>
      <c r="AA44" s="646"/>
      <c r="AB44" s="646"/>
      <c r="AC44" s="646"/>
      <c r="AD44" s="647">
        <v>3841179</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625602</v>
      </c>
      <c r="CS44" s="630"/>
      <c r="CT44" s="630"/>
      <c r="CU44" s="630"/>
      <c r="CV44" s="630"/>
      <c r="CW44" s="630"/>
      <c r="CX44" s="630"/>
      <c r="CY44" s="631"/>
      <c r="CZ44" s="632">
        <v>9.8000000000000007</v>
      </c>
      <c r="DA44" s="633"/>
      <c r="DB44" s="633"/>
      <c r="DC44" s="634"/>
      <c r="DD44" s="635">
        <v>195747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246426</v>
      </c>
      <c r="CS45" s="640"/>
      <c r="CT45" s="640"/>
      <c r="CU45" s="640"/>
      <c r="CV45" s="640"/>
      <c r="CW45" s="640"/>
      <c r="CX45" s="640"/>
      <c r="CY45" s="641"/>
      <c r="CZ45" s="632">
        <v>3.9</v>
      </c>
      <c r="DA45" s="642"/>
      <c r="DB45" s="642"/>
      <c r="DC45" s="643"/>
      <c r="DD45" s="635">
        <v>7090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304507</v>
      </c>
      <c r="CS46" s="630"/>
      <c r="CT46" s="630"/>
      <c r="CU46" s="630"/>
      <c r="CV46" s="630"/>
      <c r="CW46" s="630"/>
      <c r="CX46" s="630"/>
      <c r="CY46" s="631"/>
      <c r="CZ46" s="632">
        <v>4.8</v>
      </c>
      <c r="DA46" s="633"/>
      <c r="DB46" s="633"/>
      <c r="DC46" s="634"/>
      <c r="DD46" s="635">
        <v>184996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v>90065</v>
      </c>
      <c r="CS47" s="640"/>
      <c r="CT47" s="640"/>
      <c r="CU47" s="640"/>
      <c r="CV47" s="640"/>
      <c r="CW47" s="640"/>
      <c r="CX47" s="640"/>
      <c r="CY47" s="641"/>
      <c r="CZ47" s="632">
        <v>1.4</v>
      </c>
      <c r="DA47" s="642"/>
      <c r="DB47" s="642"/>
      <c r="DC47" s="643"/>
      <c r="DD47" s="635">
        <v>1056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126</v>
      </c>
      <c r="CS48" s="630"/>
      <c r="CT48" s="630"/>
      <c r="CU48" s="630"/>
      <c r="CV48" s="630"/>
      <c r="CW48" s="630"/>
      <c r="CX48" s="630"/>
      <c r="CY48" s="631"/>
      <c r="CZ48" s="632" t="s">
        <v>126</v>
      </c>
      <c r="DA48" s="633"/>
      <c r="DB48" s="633"/>
      <c r="DC48" s="634"/>
      <c r="DD48" s="635" t="s">
        <v>126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6385663</v>
      </c>
      <c r="CS49" s="610"/>
      <c r="CT49" s="610"/>
      <c r="CU49" s="610"/>
      <c r="CV49" s="610"/>
      <c r="CW49" s="610"/>
      <c r="CX49" s="610"/>
      <c r="CY49" s="611"/>
      <c r="CZ49" s="612">
        <v>100</v>
      </c>
      <c r="DA49" s="613"/>
      <c r="DB49" s="613"/>
      <c r="DC49" s="614"/>
      <c r="DD49" s="615">
        <v>4695944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lf9kDUBl+L/tkO3mr6AdctsWzBeJPUkENCsIepHFbhQNrdh4HFVhQiGAHAbSWelygErRXNAyBntg3JuBZ/Gjw==" saltValue="2gqGqBQaCwNPGg639I/o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366</v>
      </c>
      <c r="DK2" s="1121"/>
      <c r="DL2" s="1121"/>
      <c r="DM2" s="1121"/>
      <c r="DN2" s="1121"/>
      <c r="DO2" s="1122"/>
      <c r="DP2" s="224"/>
      <c r="DQ2" s="1120" t="s">
        <v>367</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387</v>
      </c>
      <c r="C7" s="1077"/>
      <c r="D7" s="1077"/>
      <c r="E7" s="1077"/>
      <c r="F7" s="1077"/>
      <c r="G7" s="1077"/>
      <c r="H7" s="1077"/>
      <c r="I7" s="1077"/>
      <c r="J7" s="1077"/>
      <c r="K7" s="1077"/>
      <c r="L7" s="1077"/>
      <c r="M7" s="1077"/>
      <c r="N7" s="1077"/>
      <c r="O7" s="1077"/>
      <c r="P7" s="1078"/>
      <c r="Q7" s="1131">
        <v>6661</v>
      </c>
      <c r="R7" s="1132"/>
      <c r="S7" s="1132"/>
      <c r="T7" s="1132"/>
      <c r="U7" s="1132"/>
      <c r="V7" s="1132">
        <v>6386</v>
      </c>
      <c r="W7" s="1132"/>
      <c r="X7" s="1132"/>
      <c r="Y7" s="1132"/>
      <c r="Z7" s="1132"/>
      <c r="AA7" s="1132">
        <v>275</v>
      </c>
      <c r="AB7" s="1132"/>
      <c r="AC7" s="1132"/>
      <c r="AD7" s="1132"/>
      <c r="AE7" s="1133"/>
      <c r="AF7" s="1134">
        <v>174</v>
      </c>
      <c r="AG7" s="1135"/>
      <c r="AH7" s="1135"/>
      <c r="AI7" s="1135"/>
      <c r="AJ7" s="1136"/>
      <c r="AK7" s="1137">
        <v>1</v>
      </c>
      <c r="AL7" s="1138"/>
      <c r="AM7" s="1138"/>
      <c r="AN7" s="1138"/>
      <c r="AO7" s="1138"/>
      <c r="AP7" s="1138">
        <v>6169</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579</v>
      </c>
      <c r="BT7" s="1129"/>
      <c r="BU7" s="1129"/>
      <c r="BV7" s="1129"/>
      <c r="BW7" s="1129"/>
      <c r="BX7" s="1129"/>
      <c r="BY7" s="1129"/>
      <c r="BZ7" s="1129"/>
      <c r="CA7" s="1129"/>
      <c r="CB7" s="1129"/>
      <c r="CC7" s="1129"/>
      <c r="CD7" s="1129"/>
      <c r="CE7" s="1129"/>
      <c r="CF7" s="1129"/>
      <c r="CG7" s="1141"/>
      <c r="CH7" s="1125">
        <v>-12</v>
      </c>
      <c r="CI7" s="1126"/>
      <c r="CJ7" s="1126"/>
      <c r="CK7" s="1126"/>
      <c r="CL7" s="1127"/>
      <c r="CM7" s="1125">
        <v>7</v>
      </c>
      <c r="CN7" s="1126"/>
      <c r="CO7" s="1126"/>
      <c r="CP7" s="1126"/>
      <c r="CQ7" s="1127"/>
      <c r="CR7" s="1125">
        <v>30</v>
      </c>
      <c r="CS7" s="1126"/>
      <c r="CT7" s="1126"/>
      <c r="CU7" s="1126"/>
      <c r="CV7" s="1127"/>
      <c r="CW7" s="1125">
        <v>1</v>
      </c>
      <c r="CX7" s="1126"/>
      <c r="CY7" s="1126"/>
      <c r="CZ7" s="1126"/>
      <c r="DA7" s="1127"/>
      <c r="DB7" s="1125" t="s">
        <v>581</v>
      </c>
      <c r="DC7" s="1126"/>
      <c r="DD7" s="1126"/>
      <c r="DE7" s="1126"/>
      <c r="DF7" s="1127"/>
      <c r="DG7" s="1125" t="s">
        <v>581</v>
      </c>
      <c r="DH7" s="1126"/>
      <c r="DI7" s="1126"/>
      <c r="DJ7" s="1126"/>
      <c r="DK7" s="1127"/>
      <c r="DL7" s="1125" t="s">
        <v>581</v>
      </c>
      <c r="DM7" s="1126"/>
      <c r="DN7" s="1126"/>
      <c r="DO7" s="1126"/>
      <c r="DP7" s="1127"/>
      <c r="DQ7" s="1125" t="s">
        <v>581</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580</v>
      </c>
      <c r="BT8" s="1022"/>
      <c r="BU8" s="1022"/>
      <c r="BV8" s="1022"/>
      <c r="BW8" s="1022"/>
      <c r="BX8" s="1022"/>
      <c r="BY8" s="1022"/>
      <c r="BZ8" s="1022"/>
      <c r="CA8" s="1022"/>
      <c r="CB8" s="1022"/>
      <c r="CC8" s="1022"/>
      <c r="CD8" s="1022"/>
      <c r="CE8" s="1022"/>
      <c r="CF8" s="1022"/>
      <c r="CG8" s="1043"/>
      <c r="CH8" s="1018">
        <v>2</v>
      </c>
      <c r="CI8" s="1019"/>
      <c r="CJ8" s="1019"/>
      <c r="CK8" s="1019"/>
      <c r="CL8" s="1020"/>
      <c r="CM8" s="1018">
        <v>-3</v>
      </c>
      <c r="CN8" s="1019"/>
      <c r="CO8" s="1019"/>
      <c r="CP8" s="1019"/>
      <c r="CQ8" s="1020"/>
      <c r="CR8" s="1018">
        <v>2</v>
      </c>
      <c r="CS8" s="1019"/>
      <c r="CT8" s="1019"/>
      <c r="CU8" s="1019"/>
      <c r="CV8" s="1020"/>
      <c r="CW8" s="1018">
        <v>8</v>
      </c>
      <c r="CX8" s="1019"/>
      <c r="CY8" s="1019"/>
      <c r="CZ8" s="1019"/>
      <c r="DA8" s="1020"/>
      <c r="DB8" s="1018" t="s">
        <v>581</v>
      </c>
      <c r="DC8" s="1019"/>
      <c r="DD8" s="1019"/>
      <c r="DE8" s="1019"/>
      <c r="DF8" s="1020"/>
      <c r="DG8" s="1018" t="s">
        <v>581</v>
      </c>
      <c r="DH8" s="1019"/>
      <c r="DI8" s="1019"/>
      <c r="DJ8" s="1019"/>
      <c r="DK8" s="1020"/>
      <c r="DL8" s="1018" t="s">
        <v>581</v>
      </c>
      <c r="DM8" s="1019"/>
      <c r="DN8" s="1019"/>
      <c r="DO8" s="1019"/>
      <c r="DP8" s="1020"/>
      <c r="DQ8" s="1018" t="s">
        <v>581</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389</v>
      </c>
      <c r="B23" s="966" t="s">
        <v>390</v>
      </c>
      <c r="C23" s="967"/>
      <c r="D23" s="967"/>
      <c r="E23" s="967"/>
      <c r="F23" s="967"/>
      <c r="G23" s="967"/>
      <c r="H23" s="967"/>
      <c r="I23" s="967"/>
      <c r="J23" s="967"/>
      <c r="K23" s="967"/>
      <c r="L23" s="967"/>
      <c r="M23" s="967"/>
      <c r="N23" s="967"/>
      <c r="O23" s="967"/>
      <c r="P23" s="977"/>
      <c r="Q23" s="1096">
        <v>6661</v>
      </c>
      <c r="R23" s="1090"/>
      <c r="S23" s="1090"/>
      <c r="T23" s="1090"/>
      <c r="U23" s="1090"/>
      <c r="V23" s="1090">
        <v>6386</v>
      </c>
      <c r="W23" s="1090"/>
      <c r="X23" s="1090"/>
      <c r="Y23" s="1090"/>
      <c r="Z23" s="1090"/>
      <c r="AA23" s="1090">
        <v>275</v>
      </c>
      <c r="AB23" s="1090"/>
      <c r="AC23" s="1090"/>
      <c r="AD23" s="1090"/>
      <c r="AE23" s="1097"/>
      <c r="AF23" s="1098">
        <v>174</v>
      </c>
      <c r="AG23" s="1090"/>
      <c r="AH23" s="1090"/>
      <c r="AI23" s="1090"/>
      <c r="AJ23" s="1099"/>
      <c r="AK23" s="1100"/>
      <c r="AL23" s="1101"/>
      <c r="AM23" s="1101"/>
      <c r="AN23" s="1101"/>
      <c r="AO23" s="1101"/>
      <c r="AP23" s="1090">
        <v>6169</v>
      </c>
      <c r="AQ23" s="1090"/>
      <c r="AR23" s="1090"/>
      <c r="AS23" s="1090"/>
      <c r="AT23" s="1090"/>
      <c r="AU23" s="1091"/>
      <c r="AV23" s="1091"/>
      <c r="AW23" s="1091"/>
      <c r="AX23" s="1091"/>
      <c r="AY23" s="1092"/>
      <c r="AZ23" s="1093" t="s">
        <v>391</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402</v>
      </c>
      <c r="C28" s="1077"/>
      <c r="D28" s="1077"/>
      <c r="E28" s="1077"/>
      <c r="F28" s="1077"/>
      <c r="G28" s="1077"/>
      <c r="H28" s="1077"/>
      <c r="I28" s="1077"/>
      <c r="J28" s="1077"/>
      <c r="K28" s="1077"/>
      <c r="L28" s="1077"/>
      <c r="M28" s="1077"/>
      <c r="N28" s="1077"/>
      <c r="O28" s="1077"/>
      <c r="P28" s="1078"/>
      <c r="Q28" s="1079">
        <v>1295</v>
      </c>
      <c r="R28" s="1080"/>
      <c r="S28" s="1080"/>
      <c r="T28" s="1080"/>
      <c r="U28" s="1080"/>
      <c r="V28" s="1080">
        <v>1288</v>
      </c>
      <c r="W28" s="1080"/>
      <c r="X28" s="1080"/>
      <c r="Y28" s="1080"/>
      <c r="Z28" s="1080"/>
      <c r="AA28" s="1080">
        <v>7</v>
      </c>
      <c r="AB28" s="1080"/>
      <c r="AC28" s="1080"/>
      <c r="AD28" s="1080"/>
      <c r="AE28" s="1081"/>
      <c r="AF28" s="1082">
        <v>7</v>
      </c>
      <c r="AG28" s="1080"/>
      <c r="AH28" s="1080"/>
      <c r="AI28" s="1080"/>
      <c r="AJ28" s="1083"/>
      <c r="AK28" s="1071">
        <v>78</v>
      </c>
      <c r="AL28" s="1072"/>
      <c r="AM28" s="1072"/>
      <c r="AN28" s="1072"/>
      <c r="AO28" s="1072"/>
      <c r="AP28" s="1072" t="s">
        <v>581</v>
      </c>
      <c r="AQ28" s="1072"/>
      <c r="AR28" s="1072"/>
      <c r="AS28" s="1072"/>
      <c r="AT28" s="1072"/>
      <c r="AU28" s="1072" t="s">
        <v>581</v>
      </c>
      <c r="AV28" s="1072"/>
      <c r="AW28" s="1072"/>
      <c r="AX28" s="1072"/>
      <c r="AY28" s="1072"/>
      <c r="AZ28" s="1073" t="s">
        <v>581</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403</v>
      </c>
      <c r="C29" s="1060"/>
      <c r="D29" s="1060"/>
      <c r="E29" s="1060"/>
      <c r="F29" s="1060"/>
      <c r="G29" s="1060"/>
      <c r="H29" s="1060"/>
      <c r="I29" s="1060"/>
      <c r="J29" s="1060"/>
      <c r="K29" s="1060"/>
      <c r="L29" s="1060"/>
      <c r="M29" s="1060"/>
      <c r="N29" s="1060"/>
      <c r="O29" s="1060"/>
      <c r="P29" s="1061"/>
      <c r="Q29" s="1067">
        <v>1309</v>
      </c>
      <c r="R29" s="1068"/>
      <c r="S29" s="1068"/>
      <c r="T29" s="1068"/>
      <c r="U29" s="1068"/>
      <c r="V29" s="1068">
        <v>1281</v>
      </c>
      <c r="W29" s="1068"/>
      <c r="X29" s="1068"/>
      <c r="Y29" s="1068"/>
      <c r="Z29" s="1068"/>
      <c r="AA29" s="1068">
        <v>28</v>
      </c>
      <c r="AB29" s="1068"/>
      <c r="AC29" s="1068"/>
      <c r="AD29" s="1068"/>
      <c r="AE29" s="1069"/>
      <c r="AF29" s="1064">
        <v>28</v>
      </c>
      <c r="AG29" s="1065"/>
      <c r="AH29" s="1065"/>
      <c r="AI29" s="1065"/>
      <c r="AJ29" s="1066"/>
      <c r="AK29" s="1009">
        <v>196</v>
      </c>
      <c r="AL29" s="1000"/>
      <c r="AM29" s="1000"/>
      <c r="AN29" s="1000"/>
      <c r="AO29" s="1000"/>
      <c r="AP29" s="1000" t="s">
        <v>581</v>
      </c>
      <c r="AQ29" s="1000"/>
      <c r="AR29" s="1000"/>
      <c r="AS29" s="1000"/>
      <c r="AT29" s="1000"/>
      <c r="AU29" s="1000" t="s">
        <v>581</v>
      </c>
      <c r="AV29" s="1000"/>
      <c r="AW29" s="1000"/>
      <c r="AX29" s="1000"/>
      <c r="AY29" s="1000"/>
      <c r="AZ29" s="1070" t="s">
        <v>581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404</v>
      </c>
      <c r="C30" s="1060"/>
      <c r="D30" s="1060"/>
      <c r="E30" s="1060"/>
      <c r="F30" s="1060"/>
      <c r="G30" s="1060"/>
      <c r="H30" s="1060"/>
      <c r="I30" s="1060"/>
      <c r="J30" s="1060"/>
      <c r="K30" s="1060"/>
      <c r="L30" s="1060"/>
      <c r="M30" s="1060"/>
      <c r="N30" s="1060"/>
      <c r="O30" s="1060"/>
      <c r="P30" s="1061"/>
      <c r="Q30" s="1067">
        <v>132</v>
      </c>
      <c r="R30" s="1068"/>
      <c r="S30" s="1068"/>
      <c r="T30" s="1068"/>
      <c r="U30" s="1068"/>
      <c r="V30" s="1068">
        <v>130</v>
      </c>
      <c r="W30" s="1068"/>
      <c r="X30" s="1068"/>
      <c r="Y30" s="1068"/>
      <c r="Z30" s="1068"/>
      <c r="AA30" s="1068">
        <v>2</v>
      </c>
      <c r="AB30" s="1068"/>
      <c r="AC30" s="1068"/>
      <c r="AD30" s="1068"/>
      <c r="AE30" s="1069"/>
      <c r="AF30" s="1064">
        <v>2</v>
      </c>
      <c r="AG30" s="1065"/>
      <c r="AH30" s="1065"/>
      <c r="AI30" s="1065"/>
      <c r="AJ30" s="1066"/>
      <c r="AK30" s="1009">
        <v>35</v>
      </c>
      <c r="AL30" s="1000"/>
      <c r="AM30" s="1000"/>
      <c r="AN30" s="1000"/>
      <c r="AO30" s="1000"/>
      <c r="AP30" s="1000" t="s">
        <v>581</v>
      </c>
      <c r="AQ30" s="1000"/>
      <c r="AR30" s="1000"/>
      <c r="AS30" s="1000"/>
      <c r="AT30" s="1000"/>
      <c r="AU30" s="1000" t="s">
        <v>581</v>
      </c>
      <c r="AV30" s="1000"/>
      <c r="AW30" s="1000"/>
      <c r="AX30" s="1000"/>
      <c r="AY30" s="1000"/>
      <c r="AZ30" s="1070" t="s">
        <v>581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405</v>
      </c>
      <c r="C31" s="1060"/>
      <c r="D31" s="1060"/>
      <c r="E31" s="1060"/>
      <c r="F31" s="1060"/>
      <c r="G31" s="1060"/>
      <c r="H31" s="1060"/>
      <c r="I31" s="1060"/>
      <c r="J31" s="1060"/>
      <c r="K31" s="1060"/>
      <c r="L31" s="1060"/>
      <c r="M31" s="1060"/>
      <c r="N31" s="1060"/>
      <c r="O31" s="1060"/>
      <c r="P31" s="1061"/>
      <c r="Q31" s="1067">
        <v>408</v>
      </c>
      <c r="R31" s="1068"/>
      <c r="S31" s="1068"/>
      <c r="T31" s="1068"/>
      <c r="U31" s="1068"/>
      <c r="V31" s="1068">
        <v>355</v>
      </c>
      <c r="W31" s="1068"/>
      <c r="X31" s="1068"/>
      <c r="Y31" s="1068"/>
      <c r="Z31" s="1068"/>
      <c r="AA31" s="1068">
        <v>53</v>
      </c>
      <c r="AB31" s="1068"/>
      <c r="AC31" s="1068"/>
      <c r="AD31" s="1068"/>
      <c r="AE31" s="1069"/>
      <c r="AF31" s="1064">
        <v>553</v>
      </c>
      <c r="AG31" s="1065"/>
      <c r="AH31" s="1065"/>
      <c r="AI31" s="1065"/>
      <c r="AJ31" s="1066"/>
      <c r="AK31" s="1009">
        <v>68</v>
      </c>
      <c r="AL31" s="1000"/>
      <c r="AM31" s="1000"/>
      <c r="AN31" s="1000"/>
      <c r="AO31" s="1000"/>
      <c r="AP31" s="1000">
        <v>429</v>
      </c>
      <c r="AQ31" s="1000"/>
      <c r="AR31" s="1000"/>
      <c r="AS31" s="1000"/>
      <c r="AT31" s="1000"/>
      <c r="AU31" s="1000">
        <v>279</v>
      </c>
      <c r="AV31" s="1000"/>
      <c r="AW31" s="1000"/>
      <c r="AX31" s="1000"/>
      <c r="AY31" s="1000"/>
      <c r="AZ31" s="1070" t="s">
        <v>581</v>
      </c>
      <c r="BA31" s="1070"/>
      <c r="BB31" s="1070"/>
      <c r="BC31" s="1070"/>
      <c r="BD31" s="1070"/>
      <c r="BE31" s="1001" t="s">
        <v>406</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407</v>
      </c>
      <c r="C32" s="1060"/>
      <c r="D32" s="1060"/>
      <c r="E32" s="1060"/>
      <c r="F32" s="1060"/>
      <c r="G32" s="1060"/>
      <c r="H32" s="1060"/>
      <c r="I32" s="1060"/>
      <c r="J32" s="1060"/>
      <c r="K32" s="1060"/>
      <c r="L32" s="1060"/>
      <c r="M32" s="1060"/>
      <c r="N32" s="1060"/>
      <c r="O32" s="1060"/>
      <c r="P32" s="1061"/>
      <c r="Q32" s="1067">
        <v>8</v>
      </c>
      <c r="R32" s="1068"/>
      <c r="S32" s="1068"/>
      <c r="T32" s="1068"/>
      <c r="U32" s="1068"/>
      <c r="V32" s="1068">
        <v>7</v>
      </c>
      <c r="W32" s="1068"/>
      <c r="X32" s="1068"/>
      <c r="Y32" s="1068"/>
      <c r="Z32" s="1068"/>
      <c r="AA32" s="1068">
        <v>1</v>
      </c>
      <c r="AB32" s="1068"/>
      <c r="AC32" s="1068"/>
      <c r="AD32" s="1068"/>
      <c r="AE32" s="1069"/>
      <c r="AF32" s="1064">
        <v>93</v>
      </c>
      <c r="AG32" s="1065"/>
      <c r="AH32" s="1065"/>
      <c r="AI32" s="1065"/>
      <c r="AJ32" s="1066"/>
      <c r="AK32" s="1009" t="s">
        <v>581</v>
      </c>
      <c r="AL32" s="1000"/>
      <c r="AM32" s="1000"/>
      <c r="AN32" s="1000"/>
      <c r="AO32" s="1000"/>
      <c r="AP32" s="1000" t="s">
        <v>581</v>
      </c>
      <c r="AQ32" s="1000"/>
      <c r="AR32" s="1000"/>
      <c r="AS32" s="1000"/>
      <c r="AT32" s="1000"/>
      <c r="AU32" s="1000" t="s">
        <v>581</v>
      </c>
      <c r="AV32" s="1000"/>
      <c r="AW32" s="1000"/>
      <c r="AX32" s="1000"/>
      <c r="AY32" s="1000"/>
      <c r="AZ32" s="1070" t="s">
        <v>581</v>
      </c>
      <c r="BA32" s="1070"/>
      <c r="BB32" s="1070"/>
      <c r="BC32" s="1070"/>
      <c r="BD32" s="1070"/>
      <c r="BE32" s="1001" t="s">
        <v>406</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408</v>
      </c>
      <c r="C33" s="1060"/>
      <c r="D33" s="1060"/>
      <c r="E33" s="1060"/>
      <c r="F33" s="1060"/>
      <c r="G33" s="1060"/>
      <c r="H33" s="1060"/>
      <c r="I33" s="1060"/>
      <c r="J33" s="1060"/>
      <c r="K33" s="1060"/>
      <c r="L33" s="1060"/>
      <c r="M33" s="1060"/>
      <c r="N33" s="1060"/>
      <c r="O33" s="1060"/>
      <c r="P33" s="1061"/>
      <c r="Q33" s="1067">
        <v>307</v>
      </c>
      <c r="R33" s="1068"/>
      <c r="S33" s="1068"/>
      <c r="T33" s="1068"/>
      <c r="U33" s="1068"/>
      <c r="V33" s="1068">
        <v>290</v>
      </c>
      <c r="W33" s="1068"/>
      <c r="X33" s="1068"/>
      <c r="Y33" s="1068"/>
      <c r="Z33" s="1068"/>
      <c r="AA33" s="1068">
        <v>18</v>
      </c>
      <c r="AB33" s="1068"/>
      <c r="AC33" s="1068"/>
      <c r="AD33" s="1068"/>
      <c r="AE33" s="1069"/>
      <c r="AF33" s="1064">
        <v>79</v>
      </c>
      <c r="AG33" s="1065"/>
      <c r="AH33" s="1065"/>
      <c r="AI33" s="1065"/>
      <c r="AJ33" s="1066"/>
      <c r="AK33" s="1009">
        <v>145</v>
      </c>
      <c r="AL33" s="1000"/>
      <c r="AM33" s="1000"/>
      <c r="AN33" s="1000"/>
      <c r="AO33" s="1000"/>
      <c r="AP33" s="1000">
        <v>1884</v>
      </c>
      <c r="AQ33" s="1000"/>
      <c r="AR33" s="1000"/>
      <c r="AS33" s="1000"/>
      <c r="AT33" s="1000"/>
      <c r="AU33" s="1000">
        <v>559</v>
      </c>
      <c r="AV33" s="1000"/>
      <c r="AW33" s="1000"/>
      <c r="AX33" s="1000"/>
      <c r="AY33" s="1000"/>
      <c r="AZ33" s="1070" t="s">
        <v>581</v>
      </c>
      <c r="BA33" s="1070"/>
      <c r="BB33" s="1070"/>
      <c r="BC33" s="1070"/>
      <c r="BD33" s="1070"/>
      <c r="BE33" s="1001" t="s">
        <v>406</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409</v>
      </c>
      <c r="C34" s="1060"/>
      <c r="D34" s="1060"/>
      <c r="E34" s="1060"/>
      <c r="F34" s="1060"/>
      <c r="G34" s="1060"/>
      <c r="H34" s="1060"/>
      <c r="I34" s="1060"/>
      <c r="J34" s="1060"/>
      <c r="K34" s="1060"/>
      <c r="L34" s="1060"/>
      <c r="M34" s="1060"/>
      <c r="N34" s="1060"/>
      <c r="O34" s="1060"/>
      <c r="P34" s="1061"/>
      <c r="Q34" s="1067">
        <v>63</v>
      </c>
      <c r="R34" s="1068"/>
      <c r="S34" s="1068"/>
      <c r="T34" s="1068"/>
      <c r="U34" s="1068"/>
      <c r="V34" s="1068">
        <v>60</v>
      </c>
      <c r="W34" s="1068"/>
      <c r="X34" s="1068"/>
      <c r="Y34" s="1068"/>
      <c r="Z34" s="1068"/>
      <c r="AA34" s="1068">
        <v>3</v>
      </c>
      <c r="AB34" s="1068"/>
      <c r="AC34" s="1068"/>
      <c r="AD34" s="1068"/>
      <c r="AE34" s="1069"/>
      <c r="AF34" s="1064">
        <v>3</v>
      </c>
      <c r="AG34" s="1065"/>
      <c r="AH34" s="1065"/>
      <c r="AI34" s="1065"/>
      <c r="AJ34" s="1066"/>
      <c r="AK34" s="1009" t="s">
        <v>581</v>
      </c>
      <c r="AL34" s="1000"/>
      <c r="AM34" s="1000"/>
      <c r="AN34" s="1000"/>
      <c r="AO34" s="1000"/>
      <c r="AP34" s="1000" t="s">
        <v>581</v>
      </c>
      <c r="AQ34" s="1000"/>
      <c r="AR34" s="1000"/>
      <c r="AS34" s="1000"/>
      <c r="AT34" s="1000"/>
      <c r="AU34" s="1000" t="s">
        <v>581</v>
      </c>
      <c r="AV34" s="1000"/>
      <c r="AW34" s="1000"/>
      <c r="AX34" s="1000"/>
      <c r="AY34" s="1000"/>
      <c r="AZ34" s="1070" t="s">
        <v>581</v>
      </c>
      <c r="BA34" s="1070"/>
      <c r="BB34" s="1070"/>
      <c r="BC34" s="1070"/>
      <c r="BD34" s="1070"/>
      <c r="BE34" s="1001" t="s">
        <v>410</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389</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765</v>
      </c>
      <c r="AG63" s="988"/>
      <c r="AH63" s="988"/>
      <c r="AI63" s="988"/>
      <c r="AJ63" s="1051"/>
      <c r="AK63" s="1052"/>
      <c r="AL63" s="992"/>
      <c r="AM63" s="992"/>
      <c r="AN63" s="992"/>
      <c r="AO63" s="992"/>
      <c r="AP63" s="988">
        <v>2313</v>
      </c>
      <c r="AQ63" s="988"/>
      <c r="AR63" s="988"/>
      <c r="AS63" s="988"/>
      <c r="AT63" s="988"/>
      <c r="AU63" s="988">
        <v>838</v>
      </c>
      <c r="AV63" s="988"/>
      <c r="AW63" s="988"/>
      <c r="AX63" s="988"/>
      <c r="AY63" s="988"/>
      <c r="AZ63" s="1046"/>
      <c r="BA63" s="1046"/>
      <c r="BB63" s="1046"/>
      <c r="BC63" s="1046"/>
      <c r="BD63" s="1046"/>
      <c r="BE63" s="989"/>
      <c r="BF63" s="989"/>
      <c r="BG63" s="989"/>
      <c r="BH63" s="989"/>
      <c r="BI63" s="990"/>
      <c r="BJ63" s="1047" t="s">
        <v>391</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414</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415</v>
      </c>
      <c r="AB66" s="1031"/>
      <c r="AC66" s="1031"/>
      <c r="AD66" s="1031"/>
      <c r="AE66" s="1032"/>
      <c r="AF66" s="1036" t="s">
        <v>416</v>
      </c>
      <c r="AG66" s="1037"/>
      <c r="AH66" s="1037"/>
      <c r="AI66" s="1037"/>
      <c r="AJ66" s="1038"/>
      <c r="AK66" s="1030" t="s">
        <v>398</v>
      </c>
      <c r="AL66" s="1025"/>
      <c r="AM66" s="1025"/>
      <c r="AN66" s="1025"/>
      <c r="AO66" s="1026"/>
      <c r="AP66" s="1030" t="s">
        <v>399</v>
      </c>
      <c r="AQ66" s="1031"/>
      <c r="AR66" s="1031"/>
      <c r="AS66" s="1031"/>
      <c r="AT66" s="1032"/>
      <c r="AU66" s="1030" t="s">
        <v>417</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572</v>
      </c>
      <c r="C68" s="1015"/>
      <c r="D68" s="1015"/>
      <c r="E68" s="1015"/>
      <c r="F68" s="1015"/>
      <c r="G68" s="1015"/>
      <c r="H68" s="1015"/>
      <c r="I68" s="1015"/>
      <c r="J68" s="1015"/>
      <c r="K68" s="1015"/>
      <c r="L68" s="1015"/>
      <c r="M68" s="1015"/>
      <c r="N68" s="1015"/>
      <c r="O68" s="1015"/>
      <c r="P68" s="1016"/>
      <c r="Q68" s="1017">
        <v>10978</v>
      </c>
      <c r="R68" s="1011"/>
      <c r="S68" s="1011"/>
      <c r="T68" s="1011"/>
      <c r="U68" s="1011"/>
      <c r="V68" s="1011">
        <v>10532</v>
      </c>
      <c r="W68" s="1011"/>
      <c r="X68" s="1011"/>
      <c r="Y68" s="1011"/>
      <c r="Z68" s="1011"/>
      <c r="AA68" s="1011">
        <v>446</v>
      </c>
      <c r="AB68" s="1011"/>
      <c r="AC68" s="1011"/>
      <c r="AD68" s="1011"/>
      <c r="AE68" s="1011"/>
      <c r="AF68" s="1011">
        <v>446</v>
      </c>
      <c r="AG68" s="1011"/>
      <c r="AH68" s="1011"/>
      <c r="AI68" s="1011"/>
      <c r="AJ68" s="1011"/>
      <c r="AK68" s="1011">
        <v>660</v>
      </c>
      <c r="AL68" s="1011"/>
      <c r="AM68" s="1011"/>
      <c r="AN68" s="1011"/>
      <c r="AO68" s="1011"/>
      <c r="AP68" s="1011" t="s">
        <v>581</v>
      </c>
      <c r="AQ68" s="1011"/>
      <c r="AR68" s="1011"/>
      <c r="AS68" s="1011"/>
      <c r="AT68" s="1011"/>
      <c r="AU68" s="1011" t="s">
        <v>581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573</v>
      </c>
      <c r="C69" s="1004"/>
      <c r="D69" s="1004"/>
      <c r="E69" s="1004"/>
      <c r="F69" s="1004"/>
      <c r="G69" s="1004"/>
      <c r="H69" s="1004"/>
      <c r="I69" s="1004"/>
      <c r="J69" s="1004"/>
      <c r="K69" s="1004"/>
      <c r="L69" s="1004"/>
      <c r="M69" s="1004"/>
      <c r="N69" s="1004"/>
      <c r="O69" s="1004"/>
      <c r="P69" s="1005"/>
      <c r="Q69" s="1006">
        <v>860</v>
      </c>
      <c r="R69" s="1000"/>
      <c r="S69" s="1000"/>
      <c r="T69" s="1000"/>
      <c r="U69" s="1000"/>
      <c r="V69" s="1000">
        <v>858</v>
      </c>
      <c r="W69" s="1000"/>
      <c r="X69" s="1000"/>
      <c r="Y69" s="1000"/>
      <c r="Z69" s="1000"/>
      <c r="AA69" s="1000">
        <v>2</v>
      </c>
      <c r="AB69" s="1000"/>
      <c r="AC69" s="1000"/>
      <c r="AD69" s="1000"/>
      <c r="AE69" s="1000"/>
      <c r="AF69" s="1000">
        <v>2</v>
      </c>
      <c r="AG69" s="1000"/>
      <c r="AH69" s="1000"/>
      <c r="AI69" s="1000"/>
      <c r="AJ69" s="1000"/>
      <c r="AK69" s="1000">
        <v>1</v>
      </c>
      <c r="AL69" s="1000"/>
      <c r="AM69" s="1000"/>
      <c r="AN69" s="1000"/>
      <c r="AO69" s="1000"/>
      <c r="AP69" s="1000" t="s">
        <v>581</v>
      </c>
      <c r="AQ69" s="1000"/>
      <c r="AR69" s="1000"/>
      <c r="AS69" s="1000"/>
      <c r="AT69" s="1000"/>
      <c r="AU69" s="1000" t="s">
        <v>581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574</v>
      </c>
      <c r="C70" s="1004"/>
      <c r="D70" s="1004"/>
      <c r="E70" s="1004"/>
      <c r="F70" s="1004"/>
      <c r="G70" s="1004"/>
      <c r="H70" s="1004"/>
      <c r="I70" s="1004"/>
      <c r="J70" s="1004"/>
      <c r="K70" s="1004"/>
      <c r="L70" s="1004"/>
      <c r="M70" s="1004"/>
      <c r="N70" s="1004"/>
      <c r="O70" s="1004"/>
      <c r="P70" s="1005"/>
      <c r="Q70" s="1006">
        <v>4902</v>
      </c>
      <c r="R70" s="1000"/>
      <c r="S70" s="1000"/>
      <c r="T70" s="1000"/>
      <c r="U70" s="1000"/>
      <c r="V70" s="1000">
        <v>4754</v>
      </c>
      <c r="W70" s="1000"/>
      <c r="X70" s="1000"/>
      <c r="Y70" s="1000"/>
      <c r="Z70" s="1000"/>
      <c r="AA70" s="1000">
        <v>148</v>
      </c>
      <c r="AB70" s="1000"/>
      <c r="AC70" s="1000"/>
      <c r="AD70" s="1000"/>
      <c r="AE70" s="1000"/>
      <c r="AF70" s="1000">
        <v>148</v>
      </c>
      <c r="AG70" s="1000"/>
      <c r="AH70" s="1000"/>
      <c r="AI70" s="1000"/>
      <c r="AJ70" s="1000"/>
      <c r="AK70" s="1000">
        <v>151</v>
      </c>
      <c r="AL70" s="1000"/>
      <c r="AM70" s="1000"/>
      <c r="AN70" s="1000"/>
      <c r="AO70" s="1000"/>
      <c r="AP70" s="1000">
        <v>4617</v>
      </c>
      <c r="AQ70" s="1000"/>
      <c r="AR70" s="1000"/>
      <c r="AS70" s="1000"/>
      <c r="AT70" s="1000"/>
      <c r="AU70" s="1000">
        <v>370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575</v>
      </c>
      <c r="C71" s="1004"/>
      <c r="D71" s="1004"/>
      <c r="E71" s="1004"/>
      <c r="F71" s="1004"/>
      <c r="G71" s="1004"/>
      <c r="H71" s="1004"/>
      <c r="I71" s="1004"/>
      <c r="J71" s="1004"/>
      <c r="K71" s="1004"/>
      <c r="L71" s="1004"/>
      <c r="M71" s="1004"/>
      <c r="N71" s="1004"/>
      <c r="O71" s="1004"/>
      <c r="P71" s="1005"/>
      <c r="Q71" s="1006">
        <v>163</v>
      </c>
      <c r="R71" s="1000"/>
      <c r="S71" s="1000"/>
      <c r="T71" s="1000"/>
      <c r="U71" s="1000"/>
      <c r="V71" s="1000">
        <v>160</v>
      </c>
      <c r="W71" s="1000"/>
      <c r="X71" s="1000"/>
      <c r="Y71" s="1000"/>
      <c r="Z71" s="1000"/>
      <c r="AA71" s="1000">
        <v>3</v>
      </c>
      <c r="AB71" s="1000"/>
      <c r="AC71" s="1000"/>
      <c r="AD71" s="1000"/>
      <c r="AE71" s="1000"/>
      <c r="AF71" s="1000">
        <v>3</v>
      </c>
      <c r="AG71" s="1000"/>
      <c r="AH71" s="1000"/>
      <c r="AI71" s="1000"/>
      <c r="AJ71" s="1000"/>
      <c r="AK71" s="1000" t="s">
        <v>581</v>
      </c>
      <c r="AL71" s="1000"/>
      <c r="AM71" s="1000"/>
      <c r="AN71" s="1000"/>
      <c r="AO71" s="1000"/>
      <c r="AP71" s="1000" t="s">
        <v>581</v>
      </c>
      <c r="AQ71" s="1000"/>
      <c r="AR71" s="1000"/>
      <c r="AS71" s="1000"/>
      <c r="AT71" s="1000"/>
      <c r="AU71" s="1000" t="s">
        <v>581</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576</v>
      </c>
      <c r="C72" s="1004"/>
      <c r="D72" s="1004"/>
      <c r="E72" s="1004"/>
      <c r="F72" s="1004"/>
      <c r="G72" s="1004"/>
      <c r="H72" s="1004"/>
      <c r="I72" s="1004"/>
      <c r="J72" s="1004"/>
      <c r="K72" s="1004"/>
      <c r="L72" s="1004"/>
      <c r="M72" s="1004"/>
      <c r="N72" s="1004"/>
      <c r="O72" s="1004"/>
      <c r="P72" s="1005"/>
      <c r="Q72" s="1006">
        <v>10893</v>
      </c>
      <c r="R72" s="1000"/>
      <c r="S72" s="1000"/>
      <c r="T72" s="1000"/>
      <c r="U72" s="1000"/>
      <c r="V72" s="1000">
        <v>10578</v>
      </c>
      <c r="W72" s="1000"/>
      <c r="X72" s="1000"/>
      <c r="Y72" s="1000"/>
      <c r="Z72" s="1000"/>
      <c r="AA72" s="1000">
        <v>315</v>
      </c>
      <c r="AB72" s="1000"/>
      <c r="AC72" s="1000"/>
      <c r="AD72" s="1000"/>
      <c r="AE72" s="1000"/>
      <c r="AF72" s="1000">
        <v>1</v>
      </c>
      <c r="AG72" s="1000"/>
      <c r="AH72" s="1000"/>
      <c r="AI72" s="1000"/>
      <c r="AJ72" s="1000"/>
      <c r="AK72" s="1000">
        <v>1780</v>
      </c>
      <c r="AL72" s="1000"/>
      <c r="AM72" s="1000"/>
      <c r="AN72" s="1000"/>
      <c r="AO72" s="1000"/>
      <c r="AP72" s="1000">
        <v>7395</v>
      </c>
      <c r="AQ72" s="1000"/>
      <c r="AR72" s="1000"/>
      <c r="AS72" s="1000"/>
      <c r="AT72" s="1000"/>
      <c r="AU72" s="1000">
        <v>754</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577</v>
      </c>
      <c r="C73" s="1004"/>
      <c r="D73" s="1004"/>
      <c r="E73" s="1004"/>
      <c r="F73" s="1004"/>
      <c r="G73" s="1004"/>
      <c r="H73" s="1004"/>
      <c r="I73" s="1004"/>
      <c r="J73" s="1004"/>
      <c r="K73" s="1004"/>
      <c r="L73" s="1004"/>
      <c r="M73" s="1004"/>
      <c r="N73" s="1004"/>
      <c r="O73" s="1004"/>
      <c r="P73" s="1005"/>
      <c r="Q73" s="1006">
        <v>249</v>
      </c>
      <c r="R73" s="1000"/>
      <c r="S73" s="1000"/>
      <c r="T73" s="1000"/>
      <c r="U73" s="1000"/>
      <c r="V73" s="1000">
        <v>171</v>
      </c>
      <c r="W73" s="1000"/>
      <c r="X73" s="1000"/>
      <c r="Y73" s="1000"/>
      <c r="Z73" s="1000"/>
      <c r="AA73" s="1000">
        <v>78</v>
      </c>
      <c r="AB73" s="1000"/>
      <c r="AC73" s="1000"/>
      <c r="AD73" s="1000"/>
      <c r="AE73" s="1000"/>
      <c r="AF73" s="1000">
        <v>78</v>
      </c>
      <c r="AG73" s="1000"/>
      <c r="AH73" s="1000"/>
      <c r="AI73" s="1000"/>
      <c r="AJ73" s="1000"/>
      <c r="AK73" s="1000">
        <v>35</v>
      </c>
      <c r="AL73" s="1000"/>
      <c r="AM73" s="1000"/>
      <c r="AN73" s="1000"/>
      <c r="AO73" s="1000"/>
      <c r="AP73" s="1000" t="s">
        <v>581</v>
      </c>
      <c r="AQ73" s="1000"/>
      <c r="AR73" s="1000"/>
      <c r="AS73" s="1000"/>
      <c r="AT73" s="1000"/>
      <c r="AU73" s="1000" t="s">
        <v>581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578</v>
      </c>
      <c r="C74" s="1004"/>
      <c r="D74" s="1004"/>
      <c r="E74" s="1004"/>
      <c r="F74" s="1004"/>
      <c r="G74" s="1004"/>
      <c r="H74" s="1004"/>
      <c r="I74" s="1004"/>
      <c r="J74" s="1004"/>
      <c r="K74" s="1004"/>
      <c r="L74" s="1004"/>
      <c r="M74" s="1004"/>
      <c r="N74" s="1004"/>
      <c r="O74" s="1004"/>
      <c r="P74" s="1005"/>
      <c r="Q74" s="1006">
        <v>273284</v>
      </c>
      <c r="R74" s="1000"/>
      <c r="S74" s="1000"/>
      <c r="T74" s="1000"/>
      <c r="U74" s="1000"/>
      <c r="V74" s="1000">
        <v>266441</v>
      </c>
      <c r="W74" s="1000"/>
      <c r="X74" s="1000"/>
      <c r="Y74" s="1000"/>
      <c r="Z74" s="1000"/>
      <c r="AA74" s="1000">
        <v>6843</v>
      </c>
      <c r="AB74" s="1000"/>
      <c r="AC74" s="1000"/>
      <c r="AD74" s="1000"/>
      <c r="AE74" s="1000"/>
      <c r="AF74" s="1000">
        <v>6843</v>
      </c>
      <c r="AG74" s="1000"/>
      <c r="AH74" s="1000"/>
      <c r="AI74" s="1000"/>
      <c r="AJ74" s="1000"/>
      <c r="AK74" s="1000">
        <v>11003</v>
      </c>
      <c r="AL74" s="1000"/>
      <c r="AM74" s="1000"/>
      <c r="AN74" s="1000"/>
      <c r="AO74" s="1000"/>
      <c r="AP74" s="1000" t="s">
        <v>581</v>
      </c>
      <c r="AQ74" s="1000"/>
      <c r="AR74" s="1000"/>
      <c r="AS74" s="1000"/>
      <c r="AT74" s="1000"/>
      <c r="AU74" s="1000" t="s">
        <v>581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389</v>
      </c>
      <c r="B88" s="966" t="s">
        <v>418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7521</v>
      </c>
      <c r="AG88" s="988"/>
      <c r="AH88" s="988"/>
      <c r="AI88" s="988"/>
      <c r="AJ88" s="988"/>
      <c r="AK88" s="992"/>
      <c r="AL88" s="992"/>
      <c r="AM88" s="992"/>
      <c r="AN88" s="992"/>
      <c r="AO88" s="992"/>
      <c r="AP88" s="988">
        <v>12012</v>
      </c>
      <c r="AQ88" s="988"/>
      <c r="AR88" s="988"/>
      <c r="AS88" s="988"/>
      <c r="AT88" s="988"/>
      <c r="AU88" s="988">
        <v>1124</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6" t="s">
        <v>419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32</v>
      </c>
      <c r="CS102" s="982"/>
      <c r="CT102" s="982"/>
      <c r="CU102" s="982"/>
      <c r="CV102" s="983"/>
      <c r="CW102" s="981">
        <v>9</v>
      </c>
      <c r="CX102" s="982"/>
      <c r="CY102" s="982"/>
      <c r="CZ102" s="982"/>
      <c r="DA102" s="983"/>
      <c r="DB102" s="981" t="s">
        <v>581</v>
      </c>
      <c r="DC102" s="982"/>
      <c r="DD102" s="982"/>
      <c r="DE102" s="982"/>
      <c r="DF102" s="983"/>
      <c r="DG102" s="981" t="s">
        <v>581</v>
      </c>
      <c r="DH102" s="982"/>
      <c r="DI102" s="982"/>
      <c r="DJ102" s="982"/>
      <c r="DK102" s="983"/>
      <c r="DL102" s="981" t="s">
        <v>581</v>
      </c>
      <c r="DM102" s="982"/>
      <c r="DN102" s="982"/>
      <c r="DO102" s="982"/>
      <c r="DP102" s="983"/>
      <c r="DQ102" s="981" t="s">
        <v>581</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428</v>
      </c>
      <c r="AG109" s="925"/>
      <c r="AH109" s="925"/>
      <c r="AI109" s="925"/>
      <c r="AJ109" s="926"/>
      <c r="AK109" s="927" t="s">
        <v>304</v>
      </c>
      <c r="AL109" s="925"/>
      <c r="AM109" s="925"/>
      <c r="AN109" s="925"/>
      <c r="AO109" s="926"/>
      <c r="AP109" s="927" t="s">
        <v>429</v>
      </c>
      <c r="AQ109" s="925"/>
      <c r="AR109" s="925"/>
      <c r="AS109" s="925"/>
      <c r="AT109" s="958"/>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428</v>
      </c>
      <c r="BW109" s="925"/>
      <c r="BX109" s="925"/>
      <c r="BY109" s="925"/>
      <c r="BZ109" s="926"/>
      <c r="CA109" s="927" t="s">
        <v>304</v>
      </c>
      <c r="CB109" s="925"/>
      <c r="CC109" s="925"/>
      <c r="CD109" s="925"/>
      <c r="CE109" s="926"/>
      <c r="CF109" s="965" t="s">
        <v>429</v>
      </c>
      <c r="CG109" s="965"/>
      <c r="CH109" s="965"/>
      <c r="CI109" s="965"/>
      <c r="CJ109" s="965"/>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428</v>
      </c>
      <c r="DM109" s="925"/>
      <c r="DN109" s="925"/>
      <c r="DO109" s="925"/>
      <c r="DP109" s="926"/>
      <c r="DQ109" s="927" t="s">
        <v>304</v>
      </c>
      <c r="DR109" s="925"/>
      <c r="DS109" s="925"/>
      <c r="DT109" s="925"/>
      <c r="DU109" s="926"/>
      <c r="DV109" s="927" t="s">
        <v>429</v>
      </c>
      <c r="DW109" s="925"/>
      <c r="DX109" s="925"/>
      <c r="DY109" s="925"/>
      <c r="DZ109" s="958"/>
    </row>
    <row r="110" spans="1:131" s="226" customFormat="1" ht="26.25" customHeight="1" x14ac:dyDescent="0.15">
      <c r="A110" s="836" t="s">
        <v>431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719716</v>
      </c>
      <c r="AB110" s="918"/>
      <c r="AC110" s="918"/>
      <c r="AD110" s="918"/>
      <c r="AE110" s="919"/>
      <c r="AF110" s="920">
        <v>697593</v>
      </c>
      <c r="AG110" s="918"/>
      <c r="AH110" s="918"/>
      <c r="AI110" s="918"/>
      <c r="AJ110" s="919"/>
      <c r="AK110" s="920">
        <v>716312</v>
      </c>
      <c r="AL110" s="918"/>
      <c r="AM110" s="918"/>
      <c r="AN110" s="918"/>
      <c r="AO110" s="919"/>
      <c r="AP110" s="921">
        <v>20.6</v>
      </c>
      <c r="AQ110" s="922"/>
      <c r="AR110" s="922"/>
      <c r="AS110" s="922"/>
      <c r="AT110" s="923"/>
      <c r="AU110" s="959" t="s">
        <v>72</v>
      </c>
      <c r="AV110" s="960"/>
      <c r="AW110" s="960"/>
      <c r="AX110" s="960"/>
      <c r="AY110" s="960"/>
      <c r="AZ110" s="889" t="s">
        <v>432</v>
      </c>
      <c r="BA110" s="837"/>
      <c r="BB110" s="837"/>
      <c r="BC110" s="837"/>
      <c r="BD110" s="837"/>
      <c r="BE110" s="837"/>
      <c r="BF110" s="837"/>
      <c r="BG110" s="837"/>
      <c r="BH110" s="837"/>
      <c r="BI110" s="837"/>
      <c r="BJ110" s="837"/>
      <c r="BK110" s="837"/>
      <c r="BL110" s="837"/>
      <c r="BM110" s="837"/>
      <c r="BN110" s="837"/>
      <c r="BO110" s="837"/>
      <c r="BP110" s="838"/>
      <c r="BQ110" s="890">
        <v>6429750</v>
      </c>
      <c r="BR110" s="871"/>
      <c r="BS110" s="871"/>
      <c r="BT110" s="871"/>
      <c r="BU110" s="871"/>
      <c r="BV110" s="871">
        <v>6441951</v>
      </c>
      <c r="BW110" s="871"/>
      <c r="BX110" s="871"/>
      <c r="BY110" s="871"/>
      <c r="BZ110" s="871"/>
      <c r="CA110" s="871">
        <v>6169372</v>
      </c>
      <c r="CB110" s="871"/>
      <c r="CC110" s="871"/>
      <c r="CD110" s="871"/>
      <c r="CE110" s="871"/>
      <c r="CF110" s="895">
        <v>177.2</v>
      </c>
      <c r="CG110" s="896"/>
      <c r="CH110" s="896"/>
      <c r="CI110" s="896"/>
      <c r="CJ110" s="896"/>
      <c r="CK110" s="955" t="s">
        <v>433</v>
      </c>
      <c r="CL110" s="848"/>
      <c r="CM110" s="889" t="s">
        <v>434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391</v>
      </c>
      <c r="DH110" s="871"/>
      <c r="DI110" s="871"/>
      <c r="DJ110" s="871"/>
      <c r="DK110" s="871"/>
      <c r="DL110" s="871" t="s">
        <v>391</v>
      </c>
      <c r="DM110" s="871"/>
      <c r="DN110" s="871"/>
      <c r="DO110" s="871"/>
      <c r="DP110" s="871"/>
      <c r="DQ110" s="871" t="s">
        <v>391</v>
      </c>
      <c r="DR110" s="871"/>
      <c r="DS110" s="871"/>
      <c r="DT110" s="871"/>
      <c r="DU110" s="871"/>
      <c r="DV110" s="872" t="s">
        <v>391</v>
      </c>
      <c r="DW110" s="872"/>
      <c r="DX110" s="872"/>
      <c r="DY110" s="872"/>
      <c r="DZ110" s="873"/>
    </row>
    <row r="111" spans="1:131" s="226" customFormat="1" ht="26.25" customHeight="1" x14ac:dyDescent="0.15">
      <c r="A111" s="803" t="s">
        <v>435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391</v>
      </c>
      <c r="AB111" s="948"/>
      <c r="AC111" s="948"/>
      <c r="AD111" s="948"/>
      <c r="AE111" s="949"/>
      <c r="AF111" s="950" t="s">
        <v>177</v>
      </c>
      <c r="AG111" s="948"/>
      <c r="AH111" s="948"/>
      <c r="AI111" s="948"/>
      <c r="AJ111" s="949"/>
      <c r="AK111" s="950" t="s">
        <v>391</v>
      </c>
      <c r="AL111" s="948"/>
      <c r="AM111" s="948"/>
      <c r="AN111" s="948"/>
      <c r="AO111" s="949"/>
      <c r="AP111" s="951" t="s">
        <v>177</v>
      </c>
      <c r="AQ111" s="952"/>
      <c r="AR111" s="952"/>
      <c r="AS111" s="952"/>
      <c r="AT111" s="953"/>
      <c r="AU111" s="961"/>
      <c r="AV111" s="962"/>
      <c r="AW111" s="962"/>
      <c r="AX111" s="962"/>
      <c r="AY111" s="962"/>
      <c r="AZ111" s="844" t="s">
        <v>436</v>
      </c>
      <c r="BA111" s="781"/>
      <c r="BB111" s="781"/>
      <c r="BC111" s="781"/>
      <c r="BD111" s="781"/>
      <c r="BE111" s="781"/>
      <c r="BF111" s="781"/>
      <c r="BG111" s="781"/>
      <c r="BH111" s="781"/>
      <c r="BI111" s="781"/>
      <c r="BJ111" s="781"/>
      <c r="BK111" s="781"/>
      <c r="BL111" s="781"/>
      <c r="BM111" s="781"/>
      <c r="BN111" s="781"/>
      <c r="BO111" s="781"/>
      <c r="BP111" s="782"/>
      <c r="BQ111" s="845" t="s">
        <v>177</v>
      </c>
      <c r="BR111" s="846"/>
      <c r="BS111" s="846"/>
      <c r="BT111" s="846"/>
      <c r="BU111" s="846"/>
      <c r="BV111" s="846" t="s">
        <v>391</v>
      </c>
      <c r="BW111" s="846"/>
      <c r="BX111" s="846"/>
      <c r="BY111" s="846"/>
      <c r="BZ111" s="846"/>
      <c r="CA111" s="846" t="s">
        <v>177</v>
      </c>
      <c r="CB111" s="846"/>
      <c r="CC111" s="846"/>
      <c r="CD111" s="846"/>
      <c r="CE111" s="846"/>
      <c r="CF111" s="904" t="s">
        <v>177</v>
      </c>
      <c r="CG111" s="905"/>
      <c r="CH111" s="905"/>
      <c r="CI111" s="905"/>
      <c r="CJ111" s="905"/>
      <c r="CK111" s="956"/>
      <c r="CL111" s="850"/>
      <c r="CM111" s="844" t="s">
        <v>437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391</v>
      </c>
      <c r="DH111" s="846"/>
      <c r="DI111" s="846"/>
      <c r="DJ111" s="846"/>
      <c r="DK111" s="846"/>
      <c r="DL111" s="846" t="s">
        <v>391</v>
      </c>
      <c r="DM111" s="846"/>
      <c r="DN111" s="846"/>
      <c r="DO111" s="846"/>
      <c r="DP111" s="846"/>
      <c r="DQ111" s="846" t="s">
        <v>391</v>
      </c>
      <c r="DR111" s="846"/>
      <c r="DS111" s="846"/>
      <c r="DT111" s="846"/>
      <c r="DU111" s="846"/>
      <c r="DV111" s="823" t="s">
        <v>177</v>
      </c>
      <c r="DW111" s="823"/>
      <c r="DX111" s="823"/>
      <c r="DY111" s="823"/>
      <c r="DZ111" s="824"/>
    </row>
    <row r="112" spans="1:131" s="226" customFormat="1" ht="26.25" customHeight="1" x14ac:dyDescent="0.15">
      <c r="A112" s="941" t="s">
        <v>438</v>
      </c>
      <c r="B112" s="942"/>
      <c r="C112" s="781" t="s">
        <v>439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177</v>
      </c>
      <c r="AB112" s="809"/>
      <c r="AC112" s="809"/>
      <c r="AD112" s="809"/>
      <c r="AE112" s="810"/>
      <c r="AF112" s="811" t="s">
        <v>177</v>
      </c>
      <c r="AG112" s="809"/>
      <c r="AH112" s="809"/>
      <c r="AI112" s="809"/>
      <c r="AJ112" s="810"/>
      <c r="AK112" s="811" t="s">
        <v>177</v>
      </c>
      <c r="AL112" s="809"/>
      <c r="AM112" s="809"/>
      <c r="AN112" s="809"/>
      <c r="AO112" s="810"/>
      <c r="AP112" s="853" t="s">
        <v>177</v>
      </c>
      <c r="AQ112" s="854"/>
      <c r="AR112" s="854"/>
      <c r="AS112" s="854"/>
      <c r="AT112" s="855"/>
      <c r="AU112" s="961"/>
      <c r="AV112" s="962"/>
      <c r="AW112" s="962"/>
      <c r="AX112" s="962"/>
      <c r="AY112" s="962"/>
      <c r="AZ112" s="844" t="s">
        <v>440</v>
      </c>
      <c r="BA112" s="781"/>
      <c r="BB112" s="781"/>
      <c r="BC112" s="781"/>
      <c r="BD112" s="781"/>
      <c r="BE112" s="781"/>
      <c r="BF112" s="781"/>
      <c r="BG112" s="781"/>
      <c r="BH112" s="781"/>
      <c r="BI112" s="781"/>
      <c r="BJ112" s="781"/>
      <c r="BK112" s="781"/>
      <c r="BL112" s="781"/>
      <c r="BM112" s="781"/>
      <c r="BN112" s="781"/>
      <c r="BO112" s="781"/>
      <c r="BP112" s="782"/>
      <c r="BQ112" s="845">
        <v>1566635</v>
      </c>
      <c r="BR112" s="846"/>
      <c r="BS112" s="846"/>
      <c r="BT112" s="846"/>
      <c r="BU112" s="846"/>
      <c r="BV112" s="846">
        <v>1189435</v>
      </c>
      <c r="BW112" s="846"/>
      <c r="BX112" s="846"/>
      <c r="BY112" s="846"/>
      <c r="BZ112" s="846"/>
      <c r="CA112" s="846">
        <v>838154</v>
      </c>
      <c r="CB112" s="846"/>
      <c r="CC112" s="846"/>
      <c r="CD112" s="846"/>
      <c r="CE112" s="846"/>
      <c r="CF112" s="904">
        <v>24.1</v>
      </c>
      <c r="CG112" s="905"/>
      <c r="CH112" s="905"/>
      <c r="CI112" s="905"/>
      <c r="CJ112" s="905"/>
      <c r="CK112" s="956"/>
      <c r="CL112" s="850"/>
      <c r="CM112" s="844" t="s">
        <v>441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391</v>
      </c>
      <c r="DH112" s="846"/>
      <c r="DI112" s="846"/>
      <c r="DJ112" s="846"/>
      <c r="DK112" s="846"/>
      <c r="DL112" s="846" t="s">
        <v>391</v>
      </c>
      <c r="DM112" s="846"/>
      <c r="DN112" s="846"/>
      <c r="DO112" s="846"/>
      <c r="DP112" s="846"/>
      <c r="DQ112" s="846" t="s">
        <v>391</v>
      </c>
      <c r="DR112" s="846"/>
      <c r="DS112" s="846"/>
      <c r="DT112" s="846"/>
      <c r="DU112" s="846"/>
      <c r="DV112" s="823" t="s">
        <v>177</v>
      </c>
      <c r="DW112" s="823"/>
      <c r="DX112" s="823"/>
      <c r="DY112" s="823"/>
      <c r="DZ112" s="824"/>
    </row>
    <row r="113" spans="1:130" s="226" customFormat="1" ht="26.25" customHeight="1" x14ac:dyDescent="0.15">
      <c r="A113" s="943"/>
      <c r="B113" s="944"/>
      <c r="C113" s="781" t="s">
        <v>442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177541</v>
      </c>
      <c r="AB113" s="948"/>
      <c r="AC113" s="948"/>
      <c r="AD113" s="948"/>
      <c r="AE113" s="949"/>
      <c r="AF113" s="950">
        <v>89008</v>
      </c>
      <c r="AG113" s="948"/>
      <c r="AH113" s="948"/>
      <c r="AI113" s="948"/>
      <c r="AJ113" s="949"/>
      <c r="AK113" s="950">
        <v>87503</v>
      </c>
      <c r="AL113" s="948"/>
      <c r="AM113" s="948"/>
      <c r="AN113" s="948"/>
      <c r="AO113" s="949"/>
      <c r="AP113" s="951">
        <v>2.5</v>
      </c>
      <c r="AQ113" s="952"/>
      <c r="AR113" s="952"/>
      <c r="AS113" s="952"/>
      <c r="AT113" s="953"/>
      <c r="AU113" s="961"/>
      <c r="AV113" s="962"/>
      <c r="AW113" s="962"/>
      <c r="AX113" s="962"/>
      <c r="AY113" s="962"/>
      <c r="AZ113" s="844" t="s">
        <v>443</v>
      </c>
      <c r="BA113" s="781"/>
      <c r="BB113" s="781"/>
      <c r="BC113" s="781"/>
      <c r="BD113" s="781"/>
      <c r="BE113" s="781"/>
      <c r="BF113" s="781"/>
      <c r="BG113" s="781"/>
      <c r="BH113" s="781"/>
      <c r="BI113" s="781"/>
      <c r="BJ113" s="781"/>
      <c r="BK113" s="781"/>
      <c r="BL113" s="781"/>
      <c r="BM113" s="781"/>
      <c r="BN113" s="781"/>
      <c r="BO113" s="781"/>
      <c r="BP113" s="782"/>
      <c r="BQ113" s="845">
        <v>1298324</v>
      </c>
      <c r="BR113" s="846"/>
      <c r="BS113" s="846"/>
      <c r="BT113" s="846"/>
      <c r="BU113" s="846"/>
      <c r="BV113" s="846">
        <v>1213325</v>
      </c>
      <c r="BW113" s="846"/>
      <c r="BX113" s="846"/>
      <c r="BY113" s="846"/>
      <c r="BZ113" s="846"/>
      <c r="CA113" s="846">
        <v>1124707</v>
      </c>
      <c r="CB113" s="846"/>
      <c r="CC113" s="846"/>
      <c r="CD113" s="846"/>
      <c r="CE113" s="846"/>
      <c r="CF113" s="904">
        <v>32.299999999999997</v>
      </c>
      <c r="CG113" s="905"/>
      <c r="CH113" s="905"/>
      <c r="CI113" s="905"/>
      <c r="CJ113" s="905"/>
      <c r="CK113" s="956"/>
      <c r="CL113" s="850"/>
      <c r="CM113" s="844" t="s">
        <v>444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391</v>
      </c>
      <c r="DH113" s="809"/>
      <c r="DI113" s="809"/>
      <c r="DJ113" s="809"/>
      <c r="DK113" s="810"/>
      <c r="DL113" s="811" t="s">
        <v>177</v>
      </c>
      <c r="DM113" s="809"/>
      <c r="DN113" s="809"/>
      <c r="DO113" s="809"/>
      <c r="DP113" s="810"/>
      <c r="DQ113" s="811" t="s">
        <v>391</v>
      </c>
      <c r="DR113" s="809"/>
      <c r="DS113" s="809"/>
      <c r="DT113" s="809"/>
      <c r="DU113" s="810"/>
      <c r="DV113" s="853" t="s">
        <v>177</v>
      </c>
      <c r="DW113" s="854"/>
      <c r="DX113" s="854"/>
      <c r="DY113" s="854"/>
      <c r="DZ113" s="855"/>
    </row>
    <row r="114" spans="1:130" s="226" customFormat="1" ht="26.25" customHeight="1" x14ac:dyDescent="0.15">
      <c r="A114" s="943"/>
      <c r="B114" s="944"/>
      <c r="C114" s="781" t="s">
        <v>445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80857</v>
      </c>
      <c r="AB114" s="809"/>
      <c r="AC114" s="809"/>
      <c r="AD114" s="809"/>
      <c r="AE114" s="810"/>
      <c r="AF114" s="811">
        <v>94132</v>
      </c>
      <c r="AG114" s="809"/>
      <c r="AH114" s="809"/>
      <c r="AI114" s="809"/>
      <c r="AJ114" s="810"/>
      <c r="AK114" s="811">
        <v>99352</v>
      </c>
      <c r="AL114" s="809"/>
      <c r="AM114" s="809"/>
      <c r="AN114" s="809"/>
      <c r="AO114" s="810"/>
      <c r="AP114" s="853">
        <v>2.9</v>
      </c>
      <c r="AQ114" s="854"/>
      <c r="AR114" s="854"/>
      <c r="AS114" s="854"/>
      <c r="AT114" s="855"/>
      <c r="AU114" s="961"/>
      <c r="AV114" s="962"/>
      <c r="AW114" s="962"/>
      <c r="AX114" s="962"/>
      <c r="AY114" s="962"/>
      <c r="AZ114" s="844" t="s">
        <v>446</v>
      </c>
      <c r="BA114" s="781"/>
      <c r="BB114" s="781"/>
      <c r="BC114" s="781"/>
      <c r="BD114" s="781"/>
      <c r="BE114" s="781"/>
      <c r="BF114" s="781"/>
      <c r="BG114" s="781"/>
      <c r="BH114" s="781"/>
      <c r="BI114" s="781"/>
      <c r="BJ114" s="781"/>
      <c r="BK114" s="781"/>
      <c r="BL114" s="781"/>
      <c r="BM114" s="781"/>
      <c r="BN114" s="781"/>
      <c r="BO114" s="781"/>
      <c r="BP114" s="782"/>
      <c r="BQ114" s="845">
        <v>695473</v>
      </c>
      <c r="BR114" s="846"/>
      <c r="BS114" s="846"/>
      <c r="BT114" s="846"/>
      <c r="BU114" s="846"/>
      <c r="BV114" s="846">
        <v>673238</v>
      </c>
      <c r="BW114" s="846"/>
      <c r="BX114" s="846"/>
      <c r="BY114" s="846"/>
      <c r="BZ114" s="846"/>
      <c r="CA114" s="846">
        <v>671024</v>
      </c>
      <c r="CB114" s="846"/>
      <c r="CC114" s="846"/>
      <c r="CD114" s="846"/>
      <c r="CE114" s="846"/>
      <c r="CF114" s="904">
        <v>19.3</v>
      </c>
      <c r="CG114" s="905"/>
      <c r="CH114" s="905"/>
      <c r="CI114" s="905"/>
      <c r="CJ114" s="905"/>
      <c r="CK114" s="956"/>
      <c r="CL114" s="850"/>
      <c r="CM114" s="844" t="s">
        <v>447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177</v>
      </c>
      <c r="DH114" s="809"/>
      <c r="DI114" s="809"/>
      <c r="DJ114" s="809"/>
      <c r="DK114" s="810"/>
      <c r="DL114" s="811" t="s">
        <v>391</v>
      </c>
      <c r="DM114" s="809"/>
      <c r="DN114" s="809"/>
      <c r="DO114" s="809"/>
      <c r="DP114" s="810"/>
      <c r="DQ114" s="811" t="s">
        <v>177</v>
      </c>
      <c r="DR114" s="809"/>
      <c r="DS114" s="809"/>
      <c r="DT114" s="809"/>
      <c r="DU114" s="810"/>
      <c r="DV114" s="853" t="s">
        <v>391</v>
      </c>
      <c r="DW114" s="854"/>
      <c r="DX114" s="854"/>
      <c r="DY114" s="854"/>
      <c r="DZ114" s="855"/>
    </row>
    <row r="115" spans="1:130" s="226" customFormat="1" ht="26.25" customHeight="1" x14ac:dyDescent="0.15">
      <c r="A115" s="943"/>
      <c r="B115" s="944"/>
      <c r="C115" s="781" t="s">
        <v>448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26</v>
      </c>
      <c r="AB115" s="948"/>
      <c r="AC115" s="948"/>
      <c r="AD115" s="948"/>
      <c r="AE115" s="949"/>
      <c r="AF115" s="950">
        <v>17</v>
      </c>
      <c r="AG115" s="948"/>
      <c r="AH115" s="948"/>
      <c r="AI115" s="948"/>
      <c r="AJ115" s="949"/>
      <c r="AK115" s="950">
        <v>8</v>
      </c>
      <c r="AL115" s="948"/>
      <c r="AM115" s="948"/>
      <c r="AN115" s="948"/>
      <c r="AO115" s="949"/>
      <c r="AP115" s="951">
        <v>0</v>
      </c>
      <c r="AQ115" s="952"/>
      <c r="AR115" s="952"/>
      <c r="AS115" s="952"/>
      <c r="AT115" s="953"/>
      <c r="AU115" s="961"/>
      <c r="AV115" s="962"/>
      <c r="AW115" s="962"/>
      <c r="AX115" s="962"/>
      <c r="AY115" s="962"/>
      <c r="AZ115" s="844" t="s">
        <v>449</v>
      </c>
      <c r="BA115" s="781"/>
      <c r="BB115" s="781"/>
      <c r="BC115" s="781"/>
      <c r="BD115" s="781"/>
      <c r="BE115" s="781"/>
      <c r="BF115" s="781"/>
      <c r="BG115" s="781"/>
      <c r="BH115" s="781"/>
      <c r="BI115" s="781"/>
      <c r="BJ115" s="781"/>
      <c r="BK115" s="781"/>
      <c r="BL115" s="781"/>
      <c r="BM115" s="781"/>
      <c r="BN115" s="781"/>
      <c r="BO115" s="781"/>
      <c r="BP115" s="782"/>
      <c r="BQ115" s="845" t="s">
        <v>391</v>
      </c>
      <c r="BR115" s="846"/>
      <c r="BS115" s="846"/>
      <c r="BT115" s="846"/>
      <c r="BU115" s="846"/>
      <c r="BV115" s="846" t="s">
        <v>177</v>
      </c>
      <c r="BW115" s="846"/>
      <c r="BX115" s="846"/>
      <c r="BY115" s="846"/>
      <c r="BZ115" s="846"/>
      <c r="CA115" s="846" t="s">
        <v>391</v>
      </c>
      <c r="CB115" s="846"/>
      <c r="CC115" s="846"/>
      <c r="CD115" s="846"/>
      <c r="CE115" s="846"/>
      <c r="CF115" s="904" t="s">
        <v>177</v>
      </c>
      <c r="CG115" s="905"/>
      <c r="CH115" s="905"/>
      <c r="CI115" s="905"/>
      <c r="CJ115" s="905"/>
      <c r="CK115" s="956"/>
      <c r="CL115" s="850"/>
      <c r="CM115" s="844" t="s">
        <v>450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177</v>
      </c>
      <c r="DH115" s="809"/>
      <c r="DI115" s="809"/>
      <c r="DJ115" s="809"/>
      <c r="DK115" s="810"/>
      <c r="DL115" s="811" t="s">
        <v>177</v>
      </c>
      <c r="DM115" s="809"/>
      <c r="DN115" s="809"/>
      <c r="DO115" s="809"/>
      <c r="DP115" s="810"/>
      <c r="DQ115" s="811" t="s">
        <v>391</v>
      </c>
      <c r="DR115" s="809"/>
      <c r="DS115" s="809"/>
      <c r="DT115" s="809"/>
      <c r="DU115" s="810"/>
      <c r="DV115" s="853" t="s">
        <v>391</v>
      </c>
      <c r="DW115" s="854"/>
      <c r="DX115" s="854"/>
      <c r="DY115" s="854"/>
      <c r="DZ115" s="855"/>
    </row>
    <row r="116" spans="1:130" s="226" customFormat="1" ht="26.25" customHeight="1" x14ac:dyDescent="0.15">
      <c r="A116" s="945"/>
      <c r="B116" s="946"/>
      <c r="C116" s="868" t="s">
        <v>451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177</v>
      </c>
      <c r="AB116" s="809"/>
      <c r="AC116" s="809"/>
      <c r="AD116" s="809"/>
      <c r="AE116" s="810"/>
      <c r="AF116" s="811" t="s">
        <v>177</v>
      </c>
      <c r="AG116" s="809"/>
      <c r="AH116" s="809"/>
      <c r="AI116" s="809"/>
      <c r="AJ116" s="810"/>
      <c r="AK116" s="811" t="s">
        <v>177</v>
      </c>
      <c r="AL116" s="809"/>
      <c r="AM116" s="809"/>
      <c r="AN116" s="809"/>
      <c r="AO116" s="810"/>
      <c r="AP116" s="853" t="s">
        <v>391</v>
      </c>
      <c r="AQ116" s="854"/>
      <c r="AR116" s="854"/>
      <c r="AS116" s="854"/>
      <c r="AT116" s="855"/>
      <c r="AU116" s="961"/>
      <c r="AV116" s="962"/>
      <c r="AW116" s="962"/>
      <c r="AX116" s="962"/>
      <c r="AY116" s="962"/>
      <c r="AZ116" s="938" t="s">
        <v>452</v>
      </c>
      <c r="BA116" s="939"/>
      <c r="BB116" s="939"/>
      <c r="BC116" s="939"/>
      <c r="BD116" s="939"/>
      <c r="BE116" s="939"/>
      <c r="BF116" s="939"/>
      <c r="BG116" s="939"/>
      <c r="BH116" s="939"/>
      <c r="BI116" s="939"/>
      <c r="BJ116" s="939"/>
      <c r="BK116" s="939"/>
      <c r="BL116" s="939"/>
      <c r="BM116" s="939"/>
      <c r="BN116" s="939"/>
      <c r="BO116" s="939"/>
      <c r="BP116" s="940"/>
      <c r="BQ116" s="845" t="s">
        <v>177</v>
      </c>
      <c r="BR116" s="846"/>
      <c r="BS116" s="846"/>
      <c r="BT116" s="846"/>
      <c r="BU116" s="846"/>
      <c r="BV116" s="846" t="s">
        <v>391</v>
      </c>
      <c r="BW116" s="846"/>
      <c r="BX116" s="846"/>
      <c r="BY116" s="846"/>
      <c r="BZ116" s="846"/>
      <c r="CA116" s="846" t="s">
        <v>391</v>
      </c>
      <c r="CB116" s="846"/>
      <c r="CC116" s="846"/>
      <c r="CD116" s="846"/>
      <c r="CE116" s="846"/>
      <c r="CF116" s="904" t="s">
        <v>177</v>
      </c>
      <c r="CG116" s="905"/>
      <c r="CH116" s="905"/>
      <c r="CI116" s="905"/>
      <c r="CJ116" s="905"/>
      <c r="CK116" s="956"/>
      <c r="CL116" s="850"/>
      <c r="CM116" s="844" t="s">
        <v>453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177</v>
      </c>
      <c r="DH116" s="809"/>
      <c r="DI116" s="809"/>
      <c r="DJ116" s="809"/>
      <c r="DK116" s="810"/>
      <c r="DL116" s="811" t="s">
        <v>391</v>
      </c>
      <c r="DM116" s="809"/>
      <c r="DN116" s="809"/>
      <c r="DO116" s="809"/>
      <c r="DP116" s="810"/>
      <c r="DQ116" s="811" t="s">
        <v>391</v>
      </c>
      <c r="DR116" s="809"/>
      <c r="DS116" s="809"/>
      <c r="DT116" s="809"/>
      <c r="DU116" s="810"/>
      <c r="DV116" s="853" t="s">
        <v>391</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454</v>
      </c>
      <c r="Z117" s="926"/>
      <c r="AA117" s="931">
        <v>978140</v>
      </c>
      <c r="AB117" s="932"/>
      <c r="AC117" s="932"/>
      <c r="AD117" s="932"/>
      <c r="AE117" s="933"/>
      <c r="AF117" s="934">
        <v>880750</v>
      </c>
      <c r="AG117" s="932"/>
      <c r="AH117" s="932"/>
      <c r="AI117" s="932"/>
      <c r="AJ117" s="933"/>
      <c r="AK117" s="934">
        <v>903175</v>
      </c>
      <c r="AL117" s="932"/>
      <c r="AM117" s="932"/>
      <c r="AN117" s="932"/>
      <c r="AO117" s="933"/>
      <c r="AP117" s="935"/>
      <c r="AQ117" s="936"/>
      <c r="AR117" s="936"/>
      <c r="AS117" s="936"/>
      <c r="AT117" s="937"/>
      <c r="AU117" s="961"/>
      <c r="AV117" s="962"/>
      <c r="AW117" s="962"/>
      <c r="AX117" s="962"/>
      <c r="AY117" s="962"/>
      <c r="AZ117" s="892" t="s">
        <v>455</v>
      </c>
      <c r="BA117" s="893"/>
      <c r="BB117" s="893"/>
      <c r="BC117" s="893"/>
      <c r="BD117" s="893"/>
      <c r="BE117" s="893"/>
      <c r="BF117" s="893"/>
      <c r="BG117" s="893"/>
      <c r="BH117" s="893"/>
      <c r="BI117" s="893"/>
      <c r="BJ117" s="893"/>
      <c r="BK117" s="893"/>
      <c r="BL117" s="893"/>
      <c r="BM117" s="893"/>
      <c r="BN117" s="893"/>
      <c r="BO117" s="893"/>
      <c r="BP117" s="894"/>
      <c r="BQ117" s="845" t="s">
        <v>177</v>
      </c>
      <c r="BR117" s="846"/>
      <c r="BS117" s="846"/>
      <c r="BT117" s="846"/>
      <c r="BU117" s="846"/>
      <c r="BV117" s="846" t="s">
        <v>391</v>
      </c>
      <c r="BW117" s="846"/>
      <c r="BX117" s="846"/>
      <c r="BY117" s="846"/>
      <c r="BZ117" s="846"/>
      <c r="CA117" s="846" t="s">
        <v>391</v>
      </c>
      <c r="CB117" s="846"/>
      <c r="CC117" s="846"/>
      <c r="CD117" s="846"/>
      <c r="CE117" s="846"/>
      <c r="CF117" s="904" t="s">
        <v>391</v>
      </c>
      <c r="CG117" s="905"/>
      <c r="CH117" s="905"/>
      <c r="CI117" s="905"/>
      <c r="CJ117" s="905"/>
      <c r="CK117" s="956"/>
      <c r="CL117" s="850"/>
      <c r="CM117" s="844" t="s">
        <v>456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391</v>
      </c>
      <c r="DH117" s="809"/>
      <c r="DI117" s="809"/>
      <c r="DJ117" s="809"/>
      <c r="DK117" s="810"/>
      <c r="DL117" s="811" t="s">
        <v>391</v>
      </c>
      <c r="DM117" s="809"/>
      <c r="DN117" s="809"/>
      <c r="DO117" s="809"/>
      <c r="DP117" s="810"/>
      <c r="DQ117" s="811" t="s">
        <v>391</v>
      </c>
      <c r="DR117" s="809"/>
      <c r="DS117" s="809"/>
      <c r="DT117" s="809"/>
      <c r="DU117" s="810"/>
      <c r="DV117" s="853" t="s">
        <v>177</v>
      </c>
      <c r="DW117" s="854"/>
      <c r="DX117" s="854"/>
      <c r="DY117" s="854"/>
      <c r="DZ117" s="855"/>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428</v>
      </c>
      <c r="AG118" s="925"/>
      <c r="AH118" s="925"/>
      <c r="AI118" s="925"/>
      <c r="AJ118" s="926"/>
      <c r="AK118" s="927" t="s">
        <v>304</v>
      </c>
      <c r="AL118" s="925"/>
      <c r="AM118" s="925"/>
      <c r="AN118" s="925"/>
      <c r="AO118" s="926"/>
      <c r="AP118" s="928" t="s">
        <v>429</v>
      </c>
      <c r="AQ118" s="929"/>
      <c r="AR118" s="929"/>
      <c r="AS118" s="929"/>
      <c r="AT118" s="930"/>
      <c r="AU118" s="961"/>
      <c r="AV118" s="962"/>
      <c r="AW118" s="962"/>
      <c r="AX118" s="962"/>
      <c r="AY118" s="962"/>
      <c r="AZ118" s="867" t="s">
        <v>457</v>
      </c>
      <c r="BA118" s="868"/>
      <c r="BB118" s="868"/>
      <c r="BC118" s="868"/>
      <c r="BD118" s="868"/>
      <c r="BE118" s="868"/>
      <c r="BF118" s="868"/>
      <c r="BG118" s="868"/>
      <c r="BH118" s="868"/>
      <c r="BI118" s="868"/>
      <c r="BJ118" s="868"/>
      <c r="BK118" s="868"/>
      <c r="BL118" s="868"/>
      <c r="BM118" s="868"/>
      <c r="BN118" s="868"/>
      <c r="BO118" s="868"/>
      <c r="BP118" s="869"/>
      <c r="BQ118" s="908">
        <v>125859</v>
      </c>
      <c r="BR118" s="874"/>
      <c r="BS118" s="874"/>
      <c r="BT118" s="874"/>
      <c r="BU118" s="874"/>
      <c r="BV118" s="874">
        <v>128445</v>
      </c>
      <c r="BW118" s="874"/>
      <c r="BX118" s="874"/>
      <c r="BY118" s="874"/>
      <c r="BZ118" s="874"/>
      <c r="CA118" s="874" t="s">
        <v>391</v>
      </c>
      <c r="CB118" s="874"/>
      <c r="CC118" s="874"/>
      <c r="CD118" s="874"/>
      <c r="CE118" s="874"/>
      <c r="CF118" s="904" t="s">
        <v>177</v>
      </c>
      <c r="CG118" s="905"/>
      <c r="CH118" s="905"/>
      <c r="CI118" s="905"/>
      <c r="CJ118" s="905"/>
      <c r="CK118" s="956"/>
      <c r="CL118" s="850"/>
      <c r="CM118" s="844" t="s">
        <v>458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177</v>
      </c>
      <c r="DH118" s="809"/>
      <c r="DI118" s="809"/>
      <c r="DJ118" s="809"/>
      <c r="DK118" s="810"/>
      <c r="DL118" s="811" t="s">
        <v>177</v>
      </c>
      <c r="DM118" s="809"/>
      <c r="DN118" s="809"/>
      <c r="DO118" s="809"/>
      <c r="DP118" s="810"/>
      <c r="DQ118" s="811" t="s">
        <v>177</v>
      </c>
      <c r="DR118" s="809"/>
      <c r="DS118" s="809"/>
      <c r="DT118" s="809"/>
      <c r="DU118" s="810"/>
      <c r="DV118" s="853" t="s">
        <v>177</v>
      </c>
      <c r="DW118" s="854"/>
      <c r="DX118" s="854"/>
      <c r="DY118" s="854"/>
      <c r="DZ118" s="855"/>
    </row>
    <row r="119" spans="1:130" s="226" customFormat="1" ht="26.25" customHeight="1" x14ac:dyDescent="0.15">
      <c r="A119" s="847" t="s">
        <v>433</v>
      </c>
      <c r="B119" s="848"/>
      <c r="C119" s="889" t="s">
        <v>434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177</v>
      </c>
      <c r="AB119" s="918"/>
      <c r="AC119" s="918"/>
      <c r="AD119" s="918"/>
      <c r="AE119" s="919"/>
      <c r="AF119" s="920" t="s">
        <v>391</v>
      </c>
      <c r="AG119" s="918"/>
      <c r="AH119" s="918"/>
      <c r="AI119" s="918"/>
      <c r="AJ119" s="919"/>
      <c r="AK119" s="920" t="s">
        <v>177</v>
      </c>
      <c r="AL119" s="918"/>
      <c r="AM119" s="918"/>
      <c r="AN119" s="918"/>
      <c r="AO119" s="919"/>
      <c r="AP119" s="921" t="s">
        <v>177</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459</v>
      </c>
      <c r="BP119" s="907"/>
      <c r="BQ119" s="908">
        <v>10116041</v>
      </c>
      <c r="BR119" s="874"/>
      <c r="BS119" s="874"/>
      <c r="BT119" s="874"/>
      <c r="BU119" s="874"/>
      <c r="BV119" s="874">
        <v>9646394</v>
      </c>
      <c r="BW119" s="874"/>
      <c r="BX119" s="874"/>
      <c r="BY119" s="874"/>
      <c r="BZ119" s="874"/>
      <c r="CA119" s="874">
        <v>8803257</v>
      </c>
      <c r="CB119" s="874"/>
      <c r="CC119" s="874"/>
      <c r="CD119" s="874"/>
      <c r="CE119" s="874"/>
      <c r="CF119" s="777"/>
      <c r="CG119" s="778"/>
      <c r="CH119" s="778"/>
      <c r="CI119" s="778"/>
      <c r="CJ119" s="863"/>
      <c r="CK119" s="957"/>
      <c r="CL119" s="852"/>
      <c r="CM119" s="867" t="s">
        <v>460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177</v>
      </c>
      <c r="DH119" s="793"/>
      <c r="DI119" s="793"/>
      <c r="DJ119" s="793"/>
      <c r="DK119" s="794"/>
      <c r="DL119" s="795" t="s">
        <v>177</v>
      </c>
      <c r="DM119" s="793"/>
      <c r="DN119" s="793"/>
      <c r="DO119" s="793"/>
      <c r="DP119" s="794"/>
      <c r="DQ119" s="795" t="s">
        <v>391</v>
      </c>
      <c r="DR119" s="793"/>
      <c r="DS119" s="793"/>
      <c r="DT119" s="793"/>
      <c r="DU119" s="794"/>
      <c r="DV119" s="877" t="s">
        <v>177</v>
      </c>
      <c r="DW119" s="878"/>
      <c r="DX119" s="878"/>
      <c r="DY119" s="878"/>
      <c r="DZ119" s="879"/>
    </row>
    <row r="120" spans="1:130" s="226" customFormat="1" ht="26.25" customHeight="1" x14ac:dyDescent="0.15">
      <c r="A120" s="849"/>
      <c r="B120" s="850"/>
      <c r="C120" s="844" t="s">
        <v>437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391</v>
      </c>
      <c r="AB120" s="809"/>
      <c r="AC120" s="809"/>
      <c r="AD120" s="809"/>
      <c r="AE120" s="810"/>
      <c r="AF120" s="811" t="s">
        <v>177</v>
      </c>
      <c r="AG120" s="809"/>
      <c r="AH120" s="809"/>
      <c r="AI120" s="809"/>
      <c r="AJ120" s="810"/>
      <c r="AK120" s="811" t="s">
        <v>177</v>
      </c>
      <c r="AL120" s="809"/>
      <c r="AM120" s="809"/>
      <c r="AN120" s="809"/>
      <c r="AO120" s="810"/>
      <c r="AP120" s="853" t="s">
        <v>391</v>
      </c>
      <c r="AQ120" s="854"/>
      <c r="AR120" s="854"/>
      <c r="AS120" s="854"/>
      <c r="AT120" s="855"/>
      <c r="AU120" s="909" t="s">
        <v>461</v>
      </c>
      <c r="AV120" s="910"/>
      <c r="AW120" s="910"/>
      <c r="AX120" s="910"/>
      <c r="AY120" s="911"/>
      <c r="AZ120" s="889" t="s">
        <v>462</v>
      </c>
      <c r="BA120" s="837"/>
      <c r="BB120" s="837"/>
      <c r="BC120" s="837"/>
      <c r="BD120" s="837"/>
      <c r="BE120" s="837"/>
      <c r="BF120" s="837"/>
      <c r="BG120" s="837"/>
      <c r="BH120" s="837"/>
      <c r="BI120" s="837"/>
      <c r="BJ120" s="837"/>
      <c r="BK120" s="837"/>
      <c r="BL120" s="837"/>
      <c r="BM120" s="837"/>
      <c r="BN120" s="837"/>
      <c r="BO120" s="837"/>
      <c r="BP120" s="838"/>
      <c r="BQ120" s="890">
        <v>636153</v>
      </c>
      <c r="BR120" s="871"/>
      <c r="BS120" s="871"/>
      <c r="BT120" s="871"/>
      <c r="BU120" s="871"/>
      <c r="BV120" s="871">
        <v>774728</v>
      </c>
      <c r="BW120" s="871"/>
      <c r="BX120" s="871"/>
      <c r="BY120" s="871"/>
      <c r="BZ120" s="871"/>
      <c r="CA120" s="871">
        <v>1324816</v>
      </c>
      <c r="CB120" s="871"/>
      <c r="CC120" s="871"/>
      <c r="CD120" s="871"/>
      <c r="CE120" s="871"/>
      <c r="CF120" s="895">
        <v>38.1</v>
      </c>
      <c r="CG120" s="896"/>
      <c r="CH120" s="896"/>
      <c r="CI120" s="896"/>
      <c r="CJ120" s="896"/>
      <c r="CK120" s="897" t="s">
        <v>463</v>
      </c>
      <c r="CL120" s="881"/>
      <c r="CM120" s="881"/>
      <c r="CN120" s="881"/>
      <c r="CO120" s="882"/>
      <c r="CP120" s="901" t="s">
        <v>408</v>
      </c>
      <c r="CQ120" s="902"/>
      <c r="CR120" s="902"/>
      <c r="CS120" s="902"/>
      <c r="CT120" s="902"/>
      <c r="CU120" s="902"/>
      <c r="CV120" s="902"/>
      <c r="CW120" s="902"/>
      <c r="CX120" s="902"/>
      <c r="CY120" s="902"/>
      <c r="CZ120" s="902"/>
      <c r="DA120" s="902"/>
      <c r="DB120" s="902"/>
      <c r="DC120" s="902"/>
      <c r="DD120" s="902"/>
      <c r="DE120" s="902"/>
      <c r="DF120" s="903"/>
      <c r="DG120" s="890" t="s">
        <v>391</v>
      </c>
      <c r="DH120" s="871"/>
      <c r="DI120" s="871"/>
      <c r="DJ120" s="871"/>
      <c r="DK120" s="871"/>
      <c r="DL120" s="871">
        <v>920619</v>
      </c>
      <c r="DM120" s="871"/>
      <c r="DN120" s="871"/>
      <c r="DO120" s="871"/>
      <c r="DP120" s="871"/>
      <c r="DQ120" s="871">
        <v>559485</v>
      </c>
      <c r="DR120" s="871"/>
      <c r="DS120" s="871"/>
      <c r="DT120" s="871"/>
      <c r="DU120" s="871"/>
      <c r="DV120" s="872">
        <v>16.100000000000001</v>
      </c>
      <c r="DW120" s="872"/>
      <c r="DX120" s="872"/>
      <c r="DY120" s="872"/>
      <c r="DZ120" s="873"/>
    </row>
    <row r="121" spans="1:130" s="226" customFormat="1" ht="26.25" customHeight="1" x14ac:dyDescent="0.15">
      <c r="A121" s="849"/>
      <c r="B121" s="850"/>
      <c r="C121" s="892" t="s">
        <v>464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391</v>
      </c>
      <c r="AB121" s="809"/>
      <c r="AC121" s="809"/>
      <c r="AD121" s="809"/>
      <c r="AE121" s="810"/>
      <c r="AF121" s="811" t="s">
        <v>391</v>
      </c>
      <c r="AG121" s="809"/>
      <c r="AH121" s="809"/>
      <c r="AI121" s="809"/>
      <c r="AJ121" s="810"/>
      <c r="AK121" s="811" t="s">
        <v>391</v>
      </c>
      <c r="AL121" s="809"/>
      <c r="AM121" s="809"/>
      <c r="AN121" s="809"/>
      <c r="AO121" s="810"/>
      <c r="AP121" s="853" t="s">
        <v>391</v>
      </c>
      <c r="AQ121" s="854"/>
      <c r="AR121" s="854"/>
      <c r="AS121" s="854"/>
      <c r="AT121" s="855"/>
      <c r="AU121" s="912"/>
      <c r="AV121" s="913"/>
      <c r="AW121" s="913"/>
      <c r="AX121" s="913"/>
      <c r="AY121" s="914"/>
      <c r="AZ121" s="844" t="s">
        <v>465</v>
      </c>
      <c r="BA121" s="781"/>
      <c r="BB121" s="781"/>
      <c r="BC121" s="781"/>
      <c r="BD121" s="781"/>
      <c r="BE121" s="781"/>
      <c r="BF121" s="781"/>
      <c r="BG121" s="781"/>
      <c r="BH121" s="781"/>
      <c r="BI121" s="781"/>
      <c r="BJ121" s="781"/>
      <c r="BK121" s="781"/>
      <c r="BL121" s="781"/>
      <c r="BM121" s="781"/>
      <c r="BN121" s="781"/>
      <c r="BO121" s="781"/>
      <c r="BP121" s="782"/>
      <c r="BQ121" s="845">
        <v>97201</v>
      </c>
      <c r="BR121" s="846"/>
      <c r="BS121" s="846"/>
      <c r="BT121" s="846"/>
      <c r="BU121" s="846"/>
      <c r="BV121" s="846">
        <v>87653</v>
      </c>
      <c r="BW121" s="846"/>
      <c r="BX121" s="846"/>
      <c r="BY121" s="846"/>
      <c r="BZ121" s="846"/>
      <c r="CA121" s="846">
        <v>71370</v>
      </c>
      <c r="CB121" s="846"/>
      <c r="CC121" s="846"/>
      <c r="CD121" s="846"/>
      <c r="CE121" s="846"/>
      <c r="CF121" s="904">
        <v>2.1</v>
      </c>
      <c r="CG121" s="905"/>
      <c r="CH121" s="905"/>
      <c r="CI121" s="905"/>
      <c r="CJ121" s="905"/>
      <c r="CK121" s="898"/>
      <c r="CL121" s="884"/>
      <c r="CM121" s="884"/>
      <c r="CN121" s="884"/>
      <c r="CO121" s="885"/>
      <c r="CP121" s="864" t="s">
        <v>466</v>
      </c>
      <c r="CQ121" s="865"/>
      <c r="CR121" s="865"/>
      <c r="CS121" s="865"/>
      <c r="CT121" s="865"/>
      <c r="CU121" s="865"/>
      <c r="CV121" s="865"/>
      <c r="CW121" s="865"/>
      <c r="CX121" s="865"/>
      <c r="CY121" s="865"/>
      <c r="CZ121" s="865"/>
      <c r="DA121" s="865"/>
      <c r="DB121" s="865"/>
      <c r="DC121" s="865"/>
      <c r="DD121" s="865"/>
      <c r="DE121" s="865"/>
      <c r="DF121" s="866"/>
      <c r="DG121" s="845">
        <v>208757</v>
      </c>
      <c r="DH121" s="846"/>
      <c r="DI121" s="846"/>
      <c r="DJ121" s="846"/>
      <c r="DK121" s="846"/>
      <c r="DL121" s="846">
        <v>247566</v>
      </c>
      <c r="DM121" s="846"/>
      <c r="DN121" s="846"/>
      <c r="DO121" s="846"/>
      <c r="DP121" s="846"/>
      <c r="DQ121" s="846">
        <v>278669</v>
      </c>
      <c r="DR121" s="846"/>
      <c r="DS121" s="846"/>
      <c r="DT121" s="846"/>
      <c r="DU121" s="846"/>
      <c r="DV121" s="823">
        <v>8</v>
      </c>
      <c r="DW121" s="823"/>
      <c r="DX121" s="823"/>
      <c r="DY121" s="823"/>
      <c r="DZ121" s="824"/>
    </row>
    <row r="122" spans="1:130" s="226" customFormat="1" ht="26.25" customHeight="1" x14ac:dyDescent="0.15">
      <c r="A122" s="849"/>
      <c r="B122" s="850"/>
      <c r="C122" s="844" t="s">
        <v>447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177</v>
      </c>
      <c r="AB122" s="809"/>
      <c r="AC122" s="809"/>
      <c r="AD122" s="809"/>
      <c r="AE122" s="810"/>
      <c r="AF122" s="811" t="s">
        <v>177</v>
      </c>
      <c r="AG122" s="809"/>
      <c r="AH122" s="809"/>
      <c r="AI122" s="809"/>
      <c r="AJ122" s="810"/>
      <c r="AK122" s="811" t="s">
        <v>391</v>
      </c>
      <c r="AL122" s="809"/>
      <c r="AM122" s="809"/>
      <c r="AN122" s="809"/>
      <c r="AO122" s="810"/>
      <c r="AP122" s="853" t="s">
        <v>391</v>
      </c>
      <c r="AQ122" s="854"/>
      <c r="AR122" s="854"/>
      <c r="AS122" s="854"/>
      <c r="AT122" s="855"/>
      <c r="AU122" s="912"/>
      <c r="AV122" s="913"/>
      <c r="AW122" s="913"/>
      <c r="AX122" s="913"/>
      <c r="AY122" s="914"/>
      <c r="AZ122" s="867" t="s">
        <v>467</v>
      </c>
      <c r="BA122" s="868"/>
      <c r="BB122" s="868"/>
      <c r="BC122" s="868"/>
      <c r="BD122" s="868"/>
      <c r="BE122" s="868"/>
      <c r="BF122" s="868"/>
      <c r="BG122" s="868"/>
      <c r="BH122" s="868"/>
      <c r="BI122" s="868"/>
      <c r="BJ122" s="868"/>
      <c r="BK122" s="868"/>
      <c r="BL122" s="868"/>
      <c r="BM122" s="868"/>
      <c r="BN122" s="868"/>
      <c r="BO122" s="868"/>
      <c r="BP122" s="869"/>
      <c r="BQ122" s="908">
        <v>5110171</v>
      </c>
      <c r="BR122" s="874"/>
      <c r="BS122" s="874"/>
      <c r="BT122" s="874"/>
      <c r="BU122" s="874"/>
      <c r="BV122" s="874">
        <v>5035068</v>
      </c>
      <c r="BW122" s="874"/>
      <c r="BX122" s="874"/>
      <c r="BY122" s="874"/>
      <c r="BZ122" s="874"/>
      <c r="CA122" s="874">
        <v>4885317</v>
      </c>
      <c r="CB122" s="874"/>
      <c r="CC122" s="874"/>
      <c r="CD122" s="874"/>
      <c r="CE122" s="874"/>
      <c r="CF122" s="875">
        <v>140.4</v>
      </c>
      <c r="CG122" s="876"/>
      <c r="CH122" s="876"/>
      <c r="CI122" s="876"/>
      <c r="CJ122" s="876"/>
      <c r="CK122" s="898"/>
      <c r="CL122" s="884"/>
      <c r="CM122" s="884"/>
      <c r="CN122" s="884"/>
      <c r="CO122" s="885"/>
      <c r="CP122" s="864" t="s">
        <v>403</v>
      </c>
      <c r="CQ122" s="865"/>
      <c r="CR122" s="865"/>
      <c r="CS122" s="865"/>
      <c r="CT122" s="865"/>
      <c r="CU122" s="865"/>
      <c r="CV122" s="865"/>
      <c r="CW122" s="865"/>
      <c r="CX122" s="865"/>
      <c r="CY122" s="865"/>
      <c r="CZ122" s="865"/>
      <c r="DA122" s="865"/>
      <c r="DB122" s="865"/>
      <c r="DC122" s="865"/>
      <c r="DD122" s="865"/>
      <c r="DE122" s="865"/>
      <c r="DF122" s="866"/>
      <c r="DG122" s="845" t="s">
        <v>177</v>
      </c>
      <c r="DH122" s="846"/>
      <c r="DI122" s="846"/>
      <c r="DJ122" s="846"/>
      <c r="DK122" s="846"/>
      <c r="DL122" s="846" t="s">
        <v>177</v>
      </c>
      <c r="DM122" s="846"/>
      <c r="DN122" s="846"/>
      <c r="DO122" s="846"/>
      <c r="DP122" s="846"/>
      <c r="DQ122" s="846" t="s">
        <v>391</v>
      </c>
      <c r="DR122" s="846"/>
      <c r="DS122" s="846"/>
      <c r="DT122" s="846"/>
      <c r="DU122" s="846"/>
      <c r="DV122" s="823" t="s">
        <v>391</v>
      </c>
      <c r="DW122" s="823"/>
      <c r="DX122" s="823"/>
      <c r="DY122" s="823"/>
      <c r="DZ122" s="824"/>
    </row>
    <row r="123" spans="1:130" s="226" customFormat="1" ht="26.25" customHeight="1" x14ac:dyDescent="0.15">
      <c r="A123" s="849"/>
      <c r="B123" s="850"/>
      <c r="C123" s="844" t="s">
        <v>453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177</v>
      </c>
      <c r="AB123" s="809"/>
      <c r="AC123" s="809"/>
      <c r="AD123" s="809"/>
      <c r="AE123" s="810"/>
      <c r="AF123" s="811" t="s">
        <v>391</v>
      </c>
      <c r="AG123" s="809"/>
      <c r="AH123" s="809"/>
      <c r="AI123" s="809"/>
      <c r="AJ123" s="810"/>
      <c r="AK123" s="811" t="s">
        <v>391</v>
      </c>
      <c r="AL123" s="809"/>
      <c r="AM123" s="809"/>
      <c r="AN123" s="809"/>
      <c r="AO123" s="810"/>
      <c r="AP123" s="853" t="s">
        <v>391</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468</v>
      </c>
      <c r="BP123" s="907"/>
      <c r="BQ123" s="861">
        <v>5843525</v>
      </c>
      <c r="BR123" s="862"/>
      <c r="BS123" s="862"/>
      <c r="BT123" s="862"/>
      <c r="BU123" s="862"/>
      <c r="BV123" s="862">
        <v>5897449</v>
      </c>
      <c r="BW123" s="862"/>
      <c r="BX123" s="862"/>
      <c r="BY123" s="862"/>
      <c r="BZ123" s="862"/>
      <c r="CA123" s="862">
        <v>6281503</v>
      </c>
      <c r="CB123" s="862"/>
      <c r="CC123" s="862"/>
      <c r="CD123" s="862"/>
      <c r="CE123" s="862"/>
      <c r="CF123" s="777"/>
      <c r="CG123" s="778"/>
      <c r="CH123" s="778"/>
      <c r="CI123" s="778"/>
      <c r="CJ123" s="863"/>
      <c r="CK123" s="898"/>
      <c r="CL123" s="884"/>
      <c r="CM123" s="884"/>
      <c r="CN123" s="884"/>
      <c r="CO123" s="885"/>
      <c r="CP123" s="864" t="s">
        <v>469</v>
      </c>
      <c r="CQ123" s="865"/>
      <c r="CR123" s="865"/>
      <c r="CS123" s="865"/>
      <c r="CT123" s="865"/>
      <c r="CU123" s="865"/>
      <c r="CV123" s="865"/>
      <c r="CW123" s="865"/>
      <c r="CX123" s="865"/>
      <c r="CY123" s="865"/>
      <c r="CZ123" s="865"/>
      <c r="DA123" s="865"/>
      <c r="DB123" s="865"/>
      <c r="DC123" s="865"/>
      <c r="DD123" s="865"/>
      <c r="DE123" s="865"/>
      <c r="DF123" s="866"/>
      <c r="DG123" s="808" t="s">
        <v>391</v>
      </c>
      <c r="DH123" s="809"/>
      <c r="DI123" s="809"/>
      <c r="DJ123" s="809"/>
      <c r="DK123" s="810"/>
      <c r="DL123" s="811" t="s">
        <v>177</v>
      </c>
      <c r="DM123" s="809"/>
      <c r="DN123" s="809"/>
      <c r="DO123" s="809"/>
      <c r="DP123" s="810"/>
      <c r="DQ123" s="811" t="s">
        <v>391</v>
      </c>
      <c r="DR123" s="809"/>
      <c r="DS123" s="809"/>
      <c r="DT123" s="809"/>
      <c r="DU123" s="810"/>
      <c r="DV123" s="853" t="s">
        <v>177</v>
      </c>
      <c r="DW123" s="854"/>
      <c r="DX123" s="854"/>
      <c r="DY123" s="854"/>
      <c r="DZ123" s="855"/>
    </row>
    <row r="124" spans="1:130" s="226" customFormat="1" ht="26.25" customHeight="1" thickBot="1" x14ac:dyDescent="0.2">
      <c r="A124" s="849"/>
      <c r="B124" s="850"/>
      <c r="C124" s="844" t="s">
        <v>456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177</v>
      </c>
      <c r="AB124" s="809"/>
      <c r="AC124" s="809"/>
      <c r="AD124" s="809"/>
      <c r="AE124" s="810"/>
      <c r="AF124" s="811" t="s">
        <v>177</v>
      </c>
      <c r="AG124" s="809"/>
      <c r="AH124" s="809"/>
      <c r="AI124" s="809"/>
      <c r="AJ124" s="810"/>
      <c r="AK124" s="811" t="s">
        <v>391</v>
      </c>
      <c r="AL124" s="809"/>
      <c r="AM124" s="809"/>
      <c r="AN124" s="809"/>
      <c r="AO124" s="810"/>
      <c r="AP124" s="853" t="s">
        <v>391</v>
      </c>
      <c r="AQ124" s="854"/>
      <c r="AR124" s="854"/>
      <c r="AS124" s="854"/>
      <c r="AT124" s="855"/>
      <c r="AU124" s="856" t="s">
        <v>470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139.9</v>
      </c>
      <c r="BR124" s="860"/>
      <c r="BS124" s="860"/>
      <c r="BT124" s="860"/>
      <c r="BU124" s="860"/>
      <c r="BV124" s="860">
        <v>115.4</v>
      </c>
      <c r="BW124" s="860"/>
      <c r="BX124" s="860"/>
      <c r="BY124" s="860"/>
      <c r="BZ124" s="860"/>
      <c r="CA124" s="860">
        <v>72.400000000000006</v>
      </c>
      <c r="CB124" s="860"/>
      <c r="CC124" s="860"/>
      <c r="CD124" s="860"/>
      <c r="CE124" s="860"/>
      <c r="CF124" s="755"/>
      <c r="CG124" s="756"/>
      <c r="CH124" s="756"/>
      <c r="CI124" s="756"/>
      <c r="CJ124" s="891"/>
      <c r="CK124" s="899"/>
      <c r="CL124" s="899"/>
      <c r="CM124" s="899"/>
      <c r="CN124" s="899"/>
      <c r="CO124" s="900"/>
      <c r="CP124" s="864" t="s">
        <v>471</v>
      </c>
      <c r="CQ124" s="865"/>
      <c r="CR124" s="865"/>
      <c r="CS124" s="865"/>
      <c r="CT124" s="865"/>
      <c r="CU124" s="865"/>
      <c r="CV124" s="865"/>
      <c r="CW124" s="865"/>
      <c r="CX124" s="865"/>
      <c r="CY124" s="865"/>
      <c r="CZ124" s="865"/>
      <c r="DA124" s="865"/>
      <c r="DB124" s="865"/>
      <c r="DC124" s="865"/>
      <c r="DD124" s="865"/>
      <c r="DE124" s="865"/>
      <c r="DF124" s="866"/>
      <c r="DG124" s="792">
        <v>1357878</v>
      </c>
      <c r="DH124" s="793"/>
      <c r="DI124" s="793"/>
      <c r="DJ124" s="793"/>
      <c r="DK124" s="794"/>
      <c r="DL124" s="795">
        <v>21250</v>
      </c>
      <c r="DM124" s="793"/>
      <c r="DN124" s="793"/>
      <c r="DO124" s="793"/>
      <c r="DP124" s="794"/>
      <c r="DQ124" s="795" t="s">
        <v>391</v>
      </c>
      <c r="DR124" s="793"/>
      <c r="DS124" s="793"/>
      <c r="DT124" s="793"/>
      <c r="DU124" s="794"/>
      <c r="DV124" s="877" t="s">
        <v>391</v>
      </c>
      <c r="DW124" s="878"/>
      <c r="DX124" s="878"/>
      <c r="DY124" s="878"/>
      <c r="DZ124" s="879"/>
    </row>
    <row r="125" spans="1:130" s="226" customFormat="1" ht="26.25" customHeight="1" x14ac:dyDescent="0.15">
      <c r="A125" s="849"/>
      <c r="B125" s="850"/>
      <c r="C125" s="844" t="s">
        <v>458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177</v>
      </c>
      <c r="AB125" s="809"/>
      <c r="AC125" s="809"/>
      <c r="AD125" s="809"/>
      <c r="AE125" s="810"/>
      <c r="AF125" s="811" t="s">
        <v>391</v>
      </c>
      <c r="AG125" s="809"/>
      <c r="AH125" s="809"/>
      <c r="AI125" s="809"/>
      <c r="AJ125" s="810"/>
      <c r="AK125" s="811" t="s">
        <v>177</v>
      </c>
      <c r="AL125" s="809"/>
      <c r="AM125" s="809"/>
      <c r="AN125" s="809"/>
      <c r="AO125" s="810"/>
      <c r="AP125" s="853" t="s">
        <v>391</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472</v>
      </c>
      <c r="CL125" s="881"/>
      <c r="CM125" s="881"/>
      <c r="CN125" s="881"/>
      <c r="CO125" s="882"/>
      <c r="CP125" s="889" t="s">
        <v>473</v>
      </c>
      <c r="CQ125" s="837"/>
      <c r="CR125" s="837"/>
      <c r="CS125" s="837"/>
      <c r="CT125" s="837"/>
      <c r="CU125" s="837"/>
      <c r="CV125" s="837"/>
      <c r="CW125" s="837"/>
      <c r="CX125" s="837"/>
      <c r="CY125" s="837"/>
      <c r="CZ125" s="837"/>
      <c r="DA125" s="837"/>
      <c r="DB125" s="837"/>
      <c r="DC125" s="837"/>
      <c r="DD125" s="837"/>
      <c r="DE125" s="837"/>
      <c r="DF125" s="838"/>
      <c r="DG125" s="890" t="s">
        <v>177</v>
      </c>
      <c r="DH125" s="871"/>
      <c r="DI125" s="871"/>
      <c r="DJ125" s="871"/>
      <c r="DK125" s="871"/>
      <c r="DL125" s="871" t="s">
        <v>391</v>
      </c>
      <c r="DM125" s="871"/>
      <c r="DN125" s="871"/>
      <c r="DO125" s="871"/>
      <c r="DP125" s="871"/>
      <c r="DQ125" s="871" t="s">
        <v>177</v>
      </c>
      <c r="DR125" s="871"/>
      <c r="DS125" s="871"/>
      <c r="DT125" s="871"/>
      <c r="DU125" s="871"/>
      <c r="DV125" s="872" t="s">
        <v>391</v>
      </c>
      <c r="DW125" s="872"/>
      <c r="DX125" s="872"/>
      <c r="DY125" s="872"/>
      <c r="DZ125" s="873"/>
    </row>
    <row r="126" spans="1:130" s="226" customFormat="1" ht="26.25" customHeight="1" thickBot="1" x14ac:dyDescent="0.2">
      <c r="A126" s="849"/>
      <c r="B126" s="850"/>
      <c r="C126" s="844" t="s">
        <v>460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391</v>
      </c>
      <c r="AB126" s="809"/>
      <c r="AC126" s="809"/>
      <c r="AD126" s="809"/>
      <c r="AE126" s="810"/>
      <c r="AF126" s="811" t="s">
        <v>391</v>
      </c>
      <c r="AG126" s="809"/>
      <c r="AH126" s="809"/>
      <c r="AI126" s="809"/>
      <c r="AJ126" s="810"/>
      <c r="AK126" s="811" t="s">
        <v>391</v>
      </c>
      <c r="AL126" s="809"/>
      <c r="AM126" s="809"/>
      <c r="AN126" s="809"/>
      <c r="AO126" s="810"/>
      <c r="AP126" s="853" t="s">
        <v>391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474</v>
      </c>
      <c r="CQ126" s="781"/>
      <c r="CR126" s="781"/>
      <c r="CS126" s="781"/>
      <c r="CT126" s="781"/>
      <c r="CU126" s="781"/>
      <c r="CV126" s="781"/>
      <c r="CW126" s="781"/>
      <c r="CX126" s="781"/>
      <c r="CY126" s="781"/>
      <c r="CZ126" s="781"/>
      <c r="DA126" s="781"/>
      <c r="DB126" s="781"/>
      <c r="DC126" s="781"/>
      <c r="DD126" s="781"/>
      <c r="DE126" s="781"/>
      <c r="DF126" s="782"/>
      <c r="DG126" s="845" t="s">
        <v>391</v>
      </c>
      <c r="DH126" s="846"/>
      <c r="DI126" s="846"/>
      <c r="DJ126" s="846"/>
      <c r="DK126" s="846"/>
      <c r="DL126" s="846" t="s">
        <v>391</v>
      </c>
      <c r="DM126" s="846"/>
      <c r="DN126" s="846"/>
      <c r="DO126" s="846"/>
      <c r="DP126" s="846"/>
      <c r="DQ126" s="846" t="s">
        <v>391</v>
      </c>
      <c r="DR126" s="846"/>
      <c r="DS126" s="846"/>
      <c r="DT126" s="846"/>
      <c r="DU126" s="846"/>
      <c r="DV126" s="823" t="s">
        <v>177</v>
      </c>
      <c r="DW126" s="823"/>
      <c r="DX126" s="823"/>
      <c r="DY126" s="823"/>
      <c r="DZ126" s="824"/>
    </row>
    <row r="127" spans="1:130" s="226" customFormat="1" ht="26.25" customHeight="1" x14ac:dyDescent="0.15">
      <c r="A127" s="851"/>
      <c r="B127" s="852"/>
      <c r="C127" s="867" t="s">
        <v>475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26</v>
      </c>
      <c r="AB127" s="809"/>
      <c r="AC127" s="809"/>
      <c r="AD127" s="809"/>
      <c r="AE127" s="810"/>
      <c r="AF127" s="811">
        <v>17</v>
      </c>
      <c r="AG127" s="809"/>
      <c r="AH127" s="809"/>
      <c r="AI127" s="809"/>
      <c r="AJ127" s="810"/>
      <c r="AK127" s="811">
        <v>8</v>
      </c>
      <c r="AL127" s="809"/>
      <c r="AM127" s="809"/>
      <c r="AN127" s="809"/>
      <c r="AO127" s="810"/>
      <c r="AP127" s="853">
        <v>0</v>
      </c>
      <c r="AQ127" s="854"/>
      <c r="AR127" s="854"/>
      <c r="AS127" s="854"/>
      <c r="AT127" s="855"/>
      <c r="AU127" s="228"/>
      <c r="AV127" s="228"/>
      <c r="AW127" s="228"/>
      <c r="AX127" s="870" t="s">
        <v>476</v>
      </c>
      <c r="AY127" s="841"/>
      <c r="AZ127" s="841"/>
      <c r="BA127" s="841"/>
      <c r="BB127" s="841"/>
      <c r="BC127" s="841"/>
      <c r="BD127" s="841"/>
      <c r="BE127" s="842"/>
      <c r="BF127" s="840" t="s">
        <v>477</v>
      </c>
      <c r="BG127" s="841"/>
      <c r="BH127" s="841"/>
      <c r="BI127" s="841"/>
      <c r="BJ127" s="841"/>
      <c r="BK127" s="841"/>
      <c r="BL127" s="842"/>
      <c r="BM127" s="840" t="s">
        <v>478</v>
      </c>
      <c r="BN127" s="841"/>
      <c r="BO127" s="841"/>
      <c r="BP127" s="841"/>
      <c r="BQ127" s="841"/>
      <c r="BR127" s="841"/>
      <c r="BS127" s="842"/>
      <c r="BT127" s="840" t="s">
        <v>479</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480</v>
      </c>
      <c r="CQ127" s="781"/>
      <c r="CR127" s="781"/>
      <c r="CS127" s="781"/>
      <c r="CT127" s="781"/>
      <c r="CU127" s="781"/>
      <c r="CV127" s="781"/>
      <c r="CW127" s="781"/>
      <c r="CX127" s="781"/>
      <c r="CY127" s="781"/>
      <c r="CZ127" s="781"/>
      <c r="DA127" s="781"/>
      <c r="DB127" s="781"/>
      <c r="DC127" s="781"/>
      <c r="DD127" s="781"/>
      <c r="DE127" s="781"/>
      <c r="DF127" s="782"/>
      <c r="DG127" s="845" t="s">
        <v>391</v>
      </c>
      <c r="DH127" s="846"/>
      <c r="DI127" s="846"/>
      <c r="DJ127" s="846"/>
      <c r="DK127" s="846"/>
      <c r="DL127" s="846" t="s">
        <v>177</v>
      </c>
      <c r="DM127" s="846"/>
      <c r="DN127" s="846"/>
      <c r="DO127" s="846"/>
      <c r="DP127" s="846"/>
      <c r="DQ127" s="846" t="s">
        <v>391</v>
      </c>
      <c r="DR127" s="846"/>
      <c r="DS127" s="846"/>
      <c r="DT127" s="846"/>
      <c r="DU127" s="846"/>
      <c r="DV127" s="823" t="s">
        <v>391</v>
      </c>
      <c r="DW127" s="823"/>
      <c r="DX127" s="823"/>
      <c r="DY127" s="823"/>
      <c r="DZ127" s="824"/>
    </row>
    <row r="128" spans="1:130" s="226" customFormat="1" ht="26.25" customHeight="1" thickBot="1" x14ac:dyDescent="0.2">
      <c r="A128" s="825" t="s">
        <v>481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482</v>
      </c>
      <c r="X128" s="827"/>
      <c r="Y128" s="827"/>
      <c r="Z128" s="828"/>
      <c r="AA128" s="829">
        <v>15335</v>
      </c>
      <c r="AB128" s="830"/>
      <c r="AC128" s="830"/>
      <c r="AD128" s="830"/>
      <c r="AE128" s="831"/>
      <c r="AF128" s="832">
        <v>15493</v>
      </c>
      <c r="AG128" s="830"/>
      <c r="AH128" s="830"/>
      <c r="AI128" s="830"/>
      <c r="AJ128" s="831"/>
      <c r="AK128" s="832">
        <v>16069</v>
      </c>
      <c r="AL128" s="830"/>
      <c r="AM128" s="830"/>
      <c r="AN128" s="830"/>
      <c r="AO128" s="831"/>
      <c r="AP128" s="833"/>
      <c r="AQ128" s="834"/>
      <c r="AR128" s="834"/>
      <c r="AS128" s="834"/>
      <c r="AT128" s="835"/>
      <c r="AU128" s="228"/>
      <c r="AV128" s="228"/>
      <c r="AW128" s="228"/>
      <c r="AX128" s="836" t="s">
        <v>483</v>
      </c>
      <c r="AY128" s="837"/>
      <c r="AZ128" s="837"/>
      <c r="BA128" s="837"/>
      <c r="BB128" s="837"/>
      <c r="BC128" s="837"/>
      <c r="BD128" s="837"/>
      <c r="BE128" s="838"/>
      <c r="BF128" s="815" t="s">
        <v>391</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484</v>
      </c>
      <c r="CQ128" s="759"/>
      <c r="CR128" s="759"/>
      <c r="CS128" s="759"/>
      <c r="CT128" s="759"/>
      <c r="CU128" s="759"/>
      <c r="CV128" s="759"/>
      <c r="CW128" s="759"/>
      <c r="CX128" s="759"/>
      <c r="CY128" s="759"/>
      <c r="CZ128" s="759"/>
      <c r="DA128" s="759"/>
      <c r="DB128" s="759"/>
      <c r="DC128" s="759"/>
      <c r="DD128" s="759"/>
      <c r="DE128" s="759"/>
      <c r="DF128" s="760"/>
      <c r="DG128" s="819" t="s">
        <v>177</v>
      </c>
      <c r="DH128" s="820"/>
      <c r="DI128" s="820"/>
      <c r="DJ128" s="820"/>
      <c r="DK128" s="820"/>
      <c r="DL128" s="820" t="s">
        <v>391</v>
      </c>
      <c r="DM128" s="820"/>
      <c r="DN128" s="820"/>
      <c r="DO128" s="820"/>
      <c r="DP128" s="820"/>
      <c r="DQ128" s="820" t="s">
        <v>177</v>
      </c>
      <c r="DR128" s="820"/>
      <c r="DS128" s="820"/>
      <c r="DT128" s="820"/>
      <c r="DU128" s="820"/>
      <c r="DV128" s="821" t="s">
        <v>391</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485</v>
      </c>
      <c r="X129" s="806"/>
      <c r="Y129" s="806"/>
      <c r="Z129" s="807"/>
      <c r="AA129" s="808">
        <v>3593067</v>
      </c>
      <c r="AB129" s="809"/>
      <c r="AC129" s="809"/>
      <c r="AD129" s="809"/>
      <c r="AE129" s="810"/>
      <c r="AF129" s="811">
        <v>3763234</v>
      </c>
      <c r="AG129" s="809"/>
      <c r="AH129" s="809"/>
      <c r="AI129" s="809"/>
      <c r="AJ129" s="810"/>
      <c r="AK129" s="811">
        <v>3981810</v>
      </c>
      <c r="AL129" s="809"/>
      <c r="AM129" s="809"/>
      <c r="AN129" s="809"/>
      <c r="AO129" s="810"/>
      <c r="AP129" s="812"/>
      <c r="AQ129" s="813"/>
      <c r="AR129" s="813"/>
      <c r="AS129" s="813"/>
      <c r="AT129" s="814"/>
      <c r="AU129" s="229"/>
      <c r="AV129" s="229"/>
      <c r="AW129" s="229"/>
      <c r="AX129" s="780" t="s">
        <v>486</v>
      </c>
      <c r="AY129" s="781"/>
      <c r="AZ129" s="781"/>
      <c r="BA129" s="781"/>
      <c r="BB129" s="781"/>
      <c r="BC129" s="781"/>
      <c r="BD129" s="781"/>
      <c r="BE129" s="782"/>
      <c r="BF129" s="799" t="s">
        <v>391</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488</v>
      </c>
      <c r="X130" s="806"/>
      <c r="Y130" s="806"/>
      <c r="Z130" s="807"/>
      <c r="AA130" s="808">
        <v>540018</v>
      </c>
      <c r="AB130" s="809"/>
      <c r="AC130" s="809"/>
      <c r="AD130" s="809"/>
      <c r="AE130" s="810"/>
      <c r="AF130" s="811">
        <v>516586</v>
      </c>
      <c r="AG130" s="809"/>
      <c r="AH130" s="809"/>
      <c r="AI130" s="809"/>
      <c r="AJ130" s="810"/>
      <c r="AK130" s="811">
        <v>501094</v>
      </c>
      <c r="AL130" s="809"/>
      <c r="AM130" s="809"/>
      <c r="AN130" s="809"/>
      <c r="AO130" s="810"/>
      <c r="AP130" s="812"/>
      <c r="AQ130" s="813"/>
      <c r="AR130" s="813"/>
      <c r="AS130" s="813"/>
      <c r="AT130" s="814"/>
      <c r="AU130" s="229"/>
      <c r="AV130" s="229"/>
      <c r="AW130" s="229"/>
      <c r="AX130" s="780" t="s">
        <v>489</v>
      </c>
      <c r="AY130" s="781"/>
      <c r="AZ130" s="781"/>
      <c r="BA130" s="781"/>
      <c r="BB130" s="781"/>
      <c r="BC130" s="781"/>
      <c r="BD130" s="781"/>
      <c r="BE130" s="782"/>
      <c r="BF130" s="783">
        <v>11.8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490</v>
      </c>
      <c r="X131" s="790"/>
      <c r="Y131" s="790"/>
      <c r="Z131" s="791"/>
      <c r="AA131" s="792">
        <v>3053049</v>
      </c>
      <c r="AB131" s="793"/>
      <c r="AC131" s="793"/>
      <c r="AD131" s="793"/>
      <c r="AE131" s="794"/>
      <c r="AF131" s="795">
        <v>3246648</v>
      </c>
      <c r="AG131" s="793"/>
      <c r="AH131" s="793"/>
      <c r="AI131" s="793"/>
      <c r="AJ131" s="794"/>
      <c r="AK131" s="795">
        <v>3480716</v>
      </c>
      <c r="AL131" s="793"/>
      <c r="AM131" s="793"/>
      <c r="AN131" s="793"/>
      <c r="AO131" s="794"/>
      <c r="AP131" s="796"/>
      <c r="AQ131" s="797"/>
      <c r="AR131" s="797"/>
      <c r="AS131" s="797"/>
      <c r="AT131" s="798"/>
      <c r="AU131" s="229"/>
      <c r="AV131" s="229"/>
      <c r="AW131" s="229"/>
      <c r="AX131" s="758" t="s">
        <v>491</v>
      </c>
      <c r="AY131" s="759"/>
      <c r="AZ131" s="759"/>
      <c r="BA131" s="759"/>
      <c r="BB131" s="759"/>
      <c r="BC131" s="759"/>
      <c r="BD131" s="759"/>
      <c r="BE131" s="760"/>
      <c r="BF131" s="761">
        <v>72.400000000000006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493</v>
      </c>
      <c r="W132" s="771"/>
      <c r="X132" s="771"/>
      <c r="Y132" s="771"/>
      <c r="Z132" s="772"/>
      <c r="AA132" s="773">
        <v>13.84802537</v>
      </c>
      <c r="AB132" s="774"/>
      <c r="AC132" s="774"/>
      <c r="AD132" s="774"/>
      <c r="AE132" s="775"/>
      <c r="AF132" s="776">
        <v>10.739414930000001</v>
      </c>
      <c r="AG132" s="774"/>
      <c r="AH132" s="774"/>
      <c r="AI132" s="774"/>
      <c r="AJ132" s="775"/>
      <c r="AK132" s="776">
        <v>11.09001711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494</v>
      </c>
      <c r="W133" s="750"/>
      <c r="X133" s="750"/>
      <c r="Y133" s="750"/>
      <c r="Z133" s="751"/>
      <c r="AA133" s="752">
        <v>13.6</v>
      </c>
      <c r="AB133" s="753"/>
      <c r="AC133" s="753"/>
      <c r="AD133" s="753"/>
      <c r="AE133" s="754"/>
      <c r="AF133" s="752">
        <v>12.7</v>
      </c>
      <c r="AG133" s="753"/>
      <c r="AH133" s="753"/>
      <c r="AI133" s="753"/>
      <c r="AJ133" s="754"/>
      <c r="AK133" s="752">
        <v>11.8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B3uYPB/bMDsJhieWxY/E5OGiEP57AlTMZxGfEXg8wJr25v5TcE54ax4NsEiumzcVtw8CwfK4SqGHfUcf8MEsA==" saltValue="huRqlL5PXPTrGftaBJyJ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UawKI0IBxMtPkYpn0T/UPOfCNAP+SRaA6GxRW5e1rV6I+wELNPEgG3MNqC6ZPdwOIXD0DmmlRrLN9kx7RjTg==" saltValue="BEX8mMJaddlX4BKlc5n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503</v>
      </c>
      <c r="AL9" s="1160"/>
      <c r="AM9" s="1160"/>
      <c r="AN9" s="1161"/>
      <c r="AO9" s="277">
        <v>1196819</v>
      </c>
      <c r="AP9" s="277">
        <v>115035</v>
      </c>
      <c r="AQ9" s="278">
        <v>102574</v>
      </c>
      <c r="AR9" s="279">
        <v>12.1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504</v>
      </c>
      <c r="AL10" s="1160"/>
      <c r="AM10" s="1160"/>
      <c r="AN10" s="1161"/>
      <c r="AO10" s="280">
        <v>147374</v>
      </c>
      <c r="AP10" s="280">
        <v>14165</v>
      </c>
      <c r="AQ10" s="281">
        <v>16361</v>
      </c>
      <c r="AR10" s="282">
        <v>-13.4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505</v>
      </c>
      <c r="AL11" s="1160"/>
      <c r="AM11" s="1160"/>
      <c r="AN11" s="1161"/>
      <c r="AO11" s="280">
        <v>1140</v>
      </c>
      <c r="AP11" s="280">
        <v>110</v>
      </c>
      <c r="AQ11" s="281">
        <v>763</v>
      </c>
      <c r="AR11" s="282">
        <v>-85.6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506</v>
      </c>
      <c r="AL12" s="1160"/>
      <c r="AM12" s="1160"/>
      <c r="AN12" s="1161"/>
      <c r="AO12" s="280" t="s">
        <v>507</v>
      </c>
      <c r="AP12" s="280" t="s">
        <v>507</v>
      </c>
      <c r="AQ12" s="281" t="s">
        <v>507</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508</v>
      </c>
      <c r="AL13" s="1160"/>
      <c r="AM13" s="1160"/>
      <c r="AN13" s="1161"/>
      <c r="AO13" s="280">
        <v>47965</v>
      </c>
      <c r="AP13" s="280">
        <v>4610</v>
      </c>
      <c r="AQ13" s="281">
        <v>4354</v>
      </c>
      <c r="AR13" s="282">
        <v>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509</v>
      </c>
      <c r="AL14" s="1160"/>
      <c r="AM14" s="1160"/>
      <c r="AN14" s="1161"/>
      <c r="AO14" s="280">
        <v>28511</v>
      </c>
      <c r="AP14" s="280">
        <v>2740</v>
      </c>
      <c r="AQ14" s="281">
        <v>2046</v>
      </c>
      <c r="AR14" s="282">
        <v>33.9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510</v>
      </c>
      <c r="AL15" s="1163"/>
      <c r="AM15" s="1163"/>
      <c r="AN15" s="1164"/>
      <c r="AO15" s="280">
        <v>-70538</v>
      </c>
      <c r="AP15" s="280">
        <v>-6780</v>
      </c>
      <c r="AQ15" s="281">
        <v>-7552</v>
      </c>
      <c r="AR15" s="282">
        <v>-10.199999999999999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1351271</v>
      </c>
      <c r="AP16" s="280">
        <v>129880</v>
      </c>
      <c r="AQ16" s="281">
        <v>118546</v>
      </c>
      <c r="AR16" s="282">
        <v>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515</v>
      </c>
      <c r="AL21" s="1166"/>
      <c r="AM21" s="1166"/>
      <c r="AN21" s="1167"/>
      <c r="AO21" s="293">
        <v>12.3</v>
      </c>
      <c r="AP21" s="294">
        <v>10.45</v>
      </c>
      <c r="AQ21" s="295">
        <v>1.85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516</v>
      </c>
      <c r="AL22" s="1166"/>
      <c r="AM22" s="1166"/>
      <c r="AN22" s="1167"/>
      <c r="AO22" s="298">
        <v>92.8</v>
      </c>
      <c r="AP22" s="299">
        <v>96.7</v>
      </c>
      <c r="AQ22" s="300">
        <v>-3.9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520</v>
      </c>
      <c r="AL32" s="1150"/>
      <c r="AM32" s="1150"/>
      <c r="AN32" s="1151"/>
      <c r="AO32" s="308">
        <v>716312</v>
      </c>
      <c r="AP32" s="308">
        <v>68850</v>
      </c>
      <c r="AQ32" s="309">
        <v>59538</v>
      </c>
      <c r="AR32" s="310">
        <v>15.6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521</v>
      </c>
      <c r="AL33" s="1150"/>
      <c r="AM33" s="1150"/>
      <c r="AN33" s="1151"/>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522</v>
      </c>
      <c r="AL34" s="1150"/>
      <c r="AM34" s="1150"/>
      <c r="AN34" s="1151"/>
      <c r="AO34" s="308" t="s">
        <v>507</v>
      </c>
      <c r="AP34" s="308" t="s">
        <v>507</v>
      </c>
      <c r="AQ34" s="309" t="s">
        <v>507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523</v>
      </c>
      <c r="AL35" s="1150"/>
      <c r="AM35" s="1150"/>
      <c r="AN35" s="1151"/>
      <c r="AO35" s="308">
        <v>87503</v>
      </c>
      <c r="AP35" s="308">
        <v>8411</v>
      </c>
      <c r="AQ35" s="309">
        <v>21589</v>
      </c>
      <c r="AR35" s="310">
        <v>-61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524</v>
      </c>
      <c r="AL36" s="1150"/>
      <c r="AM36" s="1150"/>
      <c r="AN36" s="1151"/>
      <c r="AO36" s="308">
        <v>99352</v>
      </c>
      <c r="AP36" s="308">
        <v>9549</v>
      </c>
      <c r="AQ36" s="309">
        <v>5101</v>
      </c>
      <c r="AR36" s="310">
        <v>87.2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525</v>
      </c>
      <c r="AL37" s="1150"/>
      <c r="AM37" s="1150"/>
      <c r="AN37" s="1151"/>
      <c r="AO37" s="308">
        <v>8</v>
      </c>
      <c r="AP37" s="308">
        <v>1</v>
      </c>
      <c r="AQ37" s="309">
        <v>610</v>
      </c>
      <c r="AR37" s="310">
        <v>-99.8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526</v>
      </c>
      <c r="AL38" s="1153"/>
      <c r="AM38" s="1153"/>
      <c r="AN38" s="1154"/>
      <c r="AO38" s="311" t="s">
        <v>507</v>
      </c>
      <c r="AP38" s="311" t="s">
        <v>507</v>
      </c>
      <c r="AQ38" s="312">
        <v>3</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527</v>
      </c>
      <c r="AL39" s="1153"/>
      <c r="AM39" s="1153"/>
      <c r="AN39" s="1154"/>
      <c r="AO39" s="308">
        <v>-16069</v>
      </c>
      <c r="AP39" s="308">
        <v>-1545</v>
      </c>
      <c r="AQ39" s="309">
        <v>-1700</v>
      </c>
      <c r="AR39" s="310">
        <v>-9.1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528</v>
      </c>
      <c r="AL40" s="1150"/>
      <c r="AM40" s="1150"/>
      <c r="AN40" s="1151"/>
      <c r="AO40" s="308">
        <v>-501094</v>
      </c>
      <c r="AP40" s="308">
        <v>-48164</v>
      </c>
      <c r="AQ40" s="309">
        <v>-57744</v>
      </c>
      <c r="AR40" s="310">
        <v>-16.600000000000001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297</v>
      </c>
      <c r="AL41" s="1156"/>
      <c r="AM41" s="1156"/>
      <c r="AN41" s="1157"/>
      <c r="AO41" s="308">
        <v>386012</v>
      </c>
      <c r="AP41" s="308">
        <v>37102</v>
      </c>
      <c r="AQ41" s="309">
        <v>27397</v>
      </c>
      <c r="AR41" s="310">
        <v>35.4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498</v>
      </c>
      <c r="AN49" s="1144" t="s">
        <v>532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429731</v>
      </c>
      <c r="AN51" s="330">
        <v>38158</v>
      </c>
      <c r="AO51" s="331">
        <v>-4.0999999999999996</v>
      </c>
      <c r="AP51" s="332">
        <v>82993</v>
      </c>
      <c r="AQ51" s="333">
        <v>5.2</v>
      </c>
      <c r="AR51" s="334">
        <v>-9.3000000000000007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107218</v>
      </c>
      <c r="AN52" s="338">
        <v>9520</v>
      </c>
      <c r="AO52" s="339">
        <v>-41</v>
      </c>
      <c r="AP52" s="340">
        <v>46787</v>
      </c>
      <c r="AQ52" s="341">
        <v>-4.9000000000000004</v>
      </c>
      <c r="AR52" s="342">
        <v>-36.1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534352</v>
      </c>
      <c r="AN53" s="330">
        <v>48201</v>
      </c>
      <c r="AO53" s="331">
        <v>26.3</v>
      </c>
      <c r="AP53" s="332">
        <v>108252</v>
      </c>
      <c r="AQ53" s="333">
        <v>30.4</v>
      </c>
      <c r="AR53" s="334">
        <v>-4.0999999999999996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349321</v>
      </c>
      <c r="AN54" s="338">
        <v>31510</v>
      </c>
      <c r="AO54" s="339">
        <v>231</v>
      </c>
      <c r="AP54" s="340">
        <v>50321</v>
      </c>
      <c r="AQ54" s="341">
        <v>7.6</v>
      </c>
      <c r="AR54" s="342">
        <v>223.4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565528</v>
      </c>
      <c r="AN55" s="330">
        <v>52364</v>
      </c>
      <c r="AO55" s="331">
        <v>8.6</v>
      </c>
      <c r="AP55" s="332">
        <v>93492</v>
      </c>
      <c r="AQ55" s="333">
        <v>-13.6</v>
      </c>
      <c r="AR55" s="334">
        <v>22.2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250967</v>
      </c>
      <c r="AN56" s="338">
        <v>23238</v>
      </c>
      <c r="AO56" s="339">
        <v>-26.3</v>
      </c>
      <c r="AP56" s="340">
        <v>53316</v>
      </c>
      <c r="AQ56" s="341">
        <v>6</v>
      </c>
      <c r="AR56" s="342">
        <v>-32.299999999999997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692657</v>
      </c>
      <c r="AN57" s="330">
        <v>65308</v>
      </c>
      <c r="AO57" s="331">
        <v>24.7</v>
      </c>
      <c r="AP57" s="332">
        <v>94796</v>
      </c>
      <c r="AQ57" s="333">
        <v>1.4</v>
      </c>
      <c r="AR57" s="334">
        <v>23.3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295441</v>
      </c>
      <c r="AN58" s="338">
        <v>27856</v>
      </c>
      <c r="AO58" s="339">
        <v>19.899999999999999</v>
      </c>
      <c r="AP58" s="340">
        <v>55781</v>
      </c>
      <c r="AQ58" s="341">
        <v>4.5999999999999996</v>
      </c>
      <c r="AR58" s="342">
        <v>15.3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625602</v>
      </c>
      <c r="AN59" s="330">
        <v>60131</v>
      </c>
      <c r="AO59" s="331">
        <v>-7.9</v>
      </c>
      <c r="AP59" s="332">
        <v>85942</v>
      </c>
      <c r="AQ59" s="333">
        <v>-9.3000000000000007</v>
      </c>
      <c r="AR59" s="334">
        <v>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304507</v>
      </c>
      <c r="AN60" s="338">
        <v>29268</v>
      </c>
      <c r="AO60" s="339">
        <v>5.0999999999999996</v>
      </c>
      <c r="AP60" s="340">
        <v>48630</v>
      </c>
      <c r="AQ60" s="341">
        <v>-12.8</v>
      </c>
      <c r="AR60" s="342">
        <v>17.899999999999999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569574</v>
      </c>
      <c r="AN61" s="345">
        <v>52832</v>
      </c>
      <c r="AO61" s="346">
        <v>9.5</v>
      </c>
      <c r="AP61" s="347">
        <v>93095</v>
      </c>
      <c r="AQ61" s="348">
        <v>2.8</v>
      </c>
      <c r="AR61" s="334">
        <v>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261491</v>
      </c>
      <c r="AN62" s="338">
        <v>24278</v>
      </c>
      <c r="AO62" s="339">
        <v>37.700000000000003</v>
      </c>
      <c r="AP62" s="340">
        <v>50967</v>
      </c>
      <c r="AQ62" s="341">
        <v>0.1</v>
      </c>
      <c r="AR62" s="342">
        <v>37.6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Wpd9Iet6eAxaUEz4twU6eK3eRA6IfTiVjo92KFUGhllCA/nshcTnH3z13oC8fHIOGWG3rCDHDCVIi66LYqCbw==" saltValue="jabuOJwVQ2AjgimiSfOx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XzuFdSgD4P8wH1kER9gfgVoXR9VJRtVH2U3sXRSwJTXNZGqbXnGUBlOWAg4pSVYfo4tbr05O2rjVf60oYxly8A==" saltValue="5wTahMO6mg4S7CrcQXUc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oRh0gqAjUx0UGvSy4C9oTtr2qPbLEbvU/hBvy7BtYhy0xgQwzkpr73IGo7XEB4YSySLl6Txt1qGORJjgWasURQ==" saltValue="v0++CiQ/Tn70E8btl6ux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68" t="s">
        <v>3</v>
      </c>
      <c r="D47" s="1168"/>
      <c r="E47" s="1169"/>
      <c r="F47" s="11">
        <v>11.35</v>
      </c>
      <c r="G47" s="12">
        <v>8.2200000000000006</v>
      </c>
      <c r="H47" s="12">
        <v>4.1900000000000004</v>
      </c>
      <c r="I47" s="12">
        <v>6.6</v>
      </c>
      <c r="J47" s="13">
        <v>10.68</v>
      </c>
    </row>
    <row r="48" spans="2:10" ht="57.75" customHeight="1" x14ac:dyDescent="0.15">
      <c r="B48" s="14"/>
      <c r="C48" s="1170" t="s">
        <v>4</v>
      </c>
      <c r="D48" s="1170"/>
      <c r="E48" s="1171"/>
      <c r="F48" s="15">
        <v>3.22</v>
      </c>
      <c r="G48" s="16">
        <v>3.05</v>
      </c>
      <c r="H48" s="16">
        <v>3.11</v>
      </c>
      <c r="I48" s="16">
        <v>4.41</v>
      </c>
      <c r="J48" s="17">
        <v>4.3600000000000003</v>
      </c>
    </row>
    <row r="49" spans="2:10" ht="57.75" customHeight="1" thickBot="1" x14ac:dyDescent="0.2">
      <c r="B49" s="18"/>
      <c r="C49" s="1172" t="s">
        <v>5</v>
      </c>
      <c r="D49" s="1172"/>
      <c r="E49" s="1173"/>
      <c r="F49" s="19" t="s">
        <v>553</v>
      </c>
      <c r="G49" s="20" t="s">
        <v>554</v>
      </c>
      <c r="H49" s="20" t="s">
        <v>555</v>
      </c>
      <c r="I49" s="20">
        <v>2.39</v>
      </c>
      <c r="J49" s="21">
        <v>2.44</v>
      </c>
    </row>
    <row r="50" spans="2:10" x14ac:dyDescent="0.15"/>
  </sheetData>
  <sheetProtection algorithmName="SHA-512" hashValue="/+4OnLKItIURW1/lexXXgr6UoTMxYue0KaOrox9mh2FE47rIsQEQtcVasPJK2NOeYIQjeX7T5s/YVk9dl56cGA==" saltValue="vnQf/NZ6n1d87ctaoa9+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2023-03-11T04:49:21Z</cp:lastPrinted>
  <dcterms:created xsi:type="dcterms:W3CDTF">2023-02-20T03:51:31Z</dcterms:created>
  <dcterms:modified xsi:type="dcterms:W3CDTF">2023-03-28T01:03:17Z</dcterms:modified>
  <cp:category/>
</cp:coreProperties>
</file>